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Preislisten\"/>
    </mc:Choice>
  </mc:AlternateContent>
  <xr:revisionPtr revIDLastSave="0" documentId="13_ncr:1_{F61C159B-040C-4B60-80E7-0125B8550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e" sheetId="1" r:id="rId1"/>
    <sheet name="Tabelle1" sheetId="3" r:id="rId2"/>
    <sheet name="Lieferanten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15" i="1"/>
  <c r="D34" i="1" l="1"/>
  <c r="D35" i="1"/>
  <c r="D26" i="1"/>
  <c r="D13" i="1" l="1"/>
  <c r="D11" i="1" l="1"/>
  <c r="D44" i="1" l="1"/>
  <c r="D37" i="1"/>
  <c r="D12" i="1"/>
  <c r="D38" i="1" l="1"/>
  <c r="D6" i="1"/>
  <c r="D5" i="1" l="1"/>
  <c r="D7" i="1"/>
  <c r="D8" i="1"/>
  <c r="D9" i="1"/>
  <c r="D10" i="1"/>
  <c r="D14" i="1"/>
  <c r="D16" i="1"/>
  <c r="D18" i="1"/>
  <c r="D19" i="1"/>
  <c r="D20" i="1"/>
  <c r="D21" i="1"/>
  <c r="D25" i="1"/>
  <c r="D27" i="1"/>
  <c r="D28" i="1"/>
  <c r="D29" i="1"/>
  <c r="D31" i="1"/>
  <c r="D33" i="1"/>
  <c r="D39" i="1"/>
  <c r="D40" i="1"/>
  <c r="D41" i="1"/>
  <c r="D43" i="1"/>
  <c r="D46" i="1"/>
  <c r="D47" i="1"/>
</calcChain>
</file>

<file path=xl/sharedStrings.xml><?xml version="1.0" encoding="utf-8"?>
<sst xmlns="http://schemas.openxmlformats.org/spreadsheetml/2006/main" count="240" uniqueCount="174">
  <si>
    <t>Artikelnummer</t>
  </si>
  <si>
    <t>Bezeichnung</t>
  </si>
  <si>
    <t>BIO</t>
  </si>
  <si>
    <t>Lieferant</t>
  </si>
  <si>
    <t>NETTO</t>
  </si>
  <si>
    <t>BRUTTO</t>
  </si>
  <si>
    <t>VPE / WG</t>
  </si>
  <si>
    <t>Menge</t>
  </si>
  <si>
    <t>Schwarztee lose</t>
  </si>
  <si>
    <t>03 / 05 St - 3A_5</t>
  </si>
  <si>
    <t>Assam, Bio, 100g</t>
  </si>
  <si>
    <t>Ostfriesische Mischung, BIO, 250g</t>
  </si>
  <si>
    <t>in0-12-511</t>
  </si>
  <si>
    <t>in0-12-512</t>
  </si>
  <si>
    <t>ta0-12-100</t>
  </si>
  <si>
    <t>Kilimanjaro, 100g</t>
  </si>
  <si>
    <t>ta0-12-104</t>
  </si>
  <si>
    <t>03 / 08 St - 3_8</t>
  </si>
  <si>
    <t>Schwarztee Beutel</t>
  </si>
  <si>
    <t>in0-12-020</t>
  </si>
  <si>
    <t>Darjeeling, BIO, 20 Btl. a 1,8g</t>
  </si>
  <si>
    <t>ta0-12-102</t>
  </si>
  <si>
    <t>Weißtee Beutel</t>
  </si>
  <si>
    <t>Grüntee lose</t>
  </si>
  <si>
    <t>in0-12-106</t>
  </si>
  <si>
    <t>Darjeeling, grün, BIO,100g</t>
  </si>
  <si>
    <t>ne0-12-103</t>
  </si>
  <si>
    <t>Nepal, Grün, BIO, 100g</t>
  </si>
  <si>
    <t>ne0-12-113</t>
  </si>
  <si>
    <t>ne0-12-114</t>
  </si>
  <si>
    <t>Grüntee Beutel</t>
  </si>
  <si>
    <t>din1-12-107</t>
  </si>
  <si>
    <t xml:space="preserve">Darjeeling, grün, BIO, 20 Btl a 1,8g </t>
  </si>
  <si>
    <t>03 / 06 St - 3A_6</t>
  </si>
  <si>
    <t>Kräuter-/Früchtetee lose</t>
  </si>
  <si>
    <t>Kräuter-/Früchtetee Beutel</t>
  </si>
  <si>
    <t>Fenchel, BIO, 20 Btl a 1,7g</t>
  </si>
  <si>
    <t>sa2-12-100</t>
  </si>
  <si>
    <t>sa2-12-020</t>
  </si>
  <si>
    <t>sa2-12-026</t>
  </si>
  <si>
    <t>Rotbusch Vanille, BIO, 20 Btl. a 1,8g</t>
  </si>
  <si>
    <t>Nummer</t>
  </si>
  <si>
    <t>Firma</t>
  </si>
  <si>
    <t>Chotanagpurgruppe</t>
  </si>
  <si>
    <t>El Puente</t>
  </si>
  <si>
    <t>GEPA</t>
  </si>
  <si>
    <t>globo</t>
  </si>
  <si>
    <t>dwp</t>
  </si>
  <si>
    <t>Venceremos</t>
  </si>
  <si>
    <t>Vamos</t>
  </si>
  <si>
    <t>Contigo 12</t>
  </si>
  <si>
    <t>Contigo</t>
  </si>
  <si>
    <t>Checkpoint Systems</t>
  </si>
  <si>
    <t>Fair-Handelszentrum Rheinland oHG</t>
  </si>
  <si>
    <t>Paper+Design</t>
  </si>
  <si>
    <t>Automoblie Hans Basdorf</t>
  </si>
  <si>
    <t>WUP</t>
  </si>
  <si>
    <t>das Büro</t>
  </si>
  <si>
    <t>GELSENDIENSTE</t>
  </si>
  <si>
    <t>MVG</t>
  </si>
  <si>
    <t>FAIRKAUF Handelskontor eG</t>
  </si>
  <si>
    <t>FairTradeCenter Breisgau</t>
  </si>
  <si>
    <t>MEMO AG</t>
  </si>
  <si>
    <t>Gone Arty</t>
  </si>
  <si>
    <t>Tilingo Nepra V.O.F.</t>
  </si>
  <si>
    <t>Feluka Trading</t>
  </si>
  <si>
    <t>Bukes, Karin und Bukes, Barbara GbR</t>
  </si>
  <si>
    <t>Wolfgang Hofsäss</t>
  </si>
  <si>
    <t>Oriental Touch</t>
  </si>
  <si>
    <t>fairtrade media</t>
  </si>
  <si>
    <t>Deutsche Post AG</t>
  </si>
  <si>
    <t>Espresso-Becker</t>
  </si>
  <si>
    <t>Freundeskreis Chotanagpur Dortmund e.V.</t>
  </si>
  <si>
    <t>Banafair e.V.</t>
  </si>
  <si>
    <t>Riegel Wein</t>
  </si>
  <si>
    <t>De Evenaar B.V.</t>
  </si>
  <si>
    <t>Amandla</t>
  </si>
  <si>
    <t>Lanka Lamai</t>
  </si>
  <si>
    <t>Stichting Madat Nepal Handel</t>
  </si>
  <si>
    <t>Wisnu Import</t>
  </si>
  <si>
    <t>dosenspezialist GmbH</t>
  </si>
  <si>
    <t>Espresso Becker GE</t>
  </si>
  <si>
    <t>Haak GmbH</t>
  </si>
  <si>
    <t>Globasid</t>
  </si>
  <si>
    <t>Famulus Verpackungen</t>
  </si>
  <si>
    <t>FBM</t>
  </si>
  <si>
    <t>sundara paper art</t>
  </si>
  <si>
    <t>Karma Fair Trade</t>
  </si>
  <si>
    <t>Sarana</t>
  </si>
  <si>
    <t>Twinning Company</t>
  </si>
  <si>
    <t>Buerscher Getränekmarkt</t>
  </si>
  <si>
    <t>Pressel Versand GmbH</t>
  </si>
  <si>
    <t>KS Licht -u. Elektrotechnik GmbH</t>
  </si>
  <si>
    <t>div. Kreditoren</t>
  </si>
  <si>
    <t>Stock</t>
  </si>
  <si>
    <t>Steuerbüro Peter Bense</t>
  </si>
  <si>
    <t>IKEA Deutschland GmbH &amp; Co KG</t>
  </si>
  <si>
    <t>IHK Nord Westfalen</t>
  </si>
  <si>
    <t>DOETSCH Brandschutz-Service GmbH</t>
  </si>
  <si>
    <t>Regionales Vertriebszentrum</t>
  </si>
  <si>
    <t>wobkom GmbH</t>
  </si>
  <si>
    <t>AUER GmbH</t>
  </si>
  <si>
    <t>VKF Renzel GmbH</t>
  </si>
  <si>
    <t>Völcker Druck GmbH</t>
  </si>
  <si>
    <t>Berufsgenossenschaft Handel und</t>
  </si>
  <si>
    <t>Bundesanzeiger Verlag GmbH</t>
  </si>
  <si>
    <t>SWANE-Design</t>
  </si>
  <si>
    <t>Merino Sonneberger Steppbettenfabrik</t>
  </si>
  <si>
    <t>Dimtsas und Borisic GbR</t>
  </si>
  <si>
    <t>trinkgut Neumann e.K.</t>
  </si>
  <si>
    <t>FairForward B.V.</t>
  </si>
  <si>
    <t>Marion Decker</t>
  </si>
  <si>
    <t>Amt für Jugendarbeit der 'EKvW</t>
  </si>
  <si>
    <t>Jörg Metzner</t>
  </si>
  <si>
    <t>Centrum Mondiaal</t>
  </si>
  <si>
    <t>FairPlaza</t>
  </si>
  <si>
    <t>Pack2Go</t>
  </si>
  <si>
    <t>Tee</t>
  </si>
  <si>
    <t>Lieferant2</t>
  </si>
  <si>
    <t>Ethiquable</t>
  </si>
  <si>
    <t>Süd-Nord-Kontor</t>
  </si>
  <si>
    <t>Earl Grey Bio, 100g</t>
  </si>
  <si>
    <t>Darjeeling, BIO, TGBOP, 120g</t>
  </si>
  <si>
    <t>Darjeeling, BIO, FTGFOP, 90g</t>
  </si>
  <si>
    <t>in0-12-552</t>
  </si>
  <si>
    <t>Darjeeling, BIO, FTGFOP, 500g</t>
  </si>
  <si>
    <t>03 / 04 St - 3_4</t>
  </si>
  <si>
    <t>Kilimanjaro, 500g</t>
  </si>
  <si>
    <t>Kilimanjaro, 20 Btl a 2g</t>
  </si>
  <si>
    <t>Mao Feng, grüner Tee Nepal, Bio, 90g</t>
  </si>
  <si>
    <t>Oolong Tee, grüner Tee Nepal, Bio, 90g</t>
  </si>
  <si>
    <t>Hibiskus, BIO, 70g</t>
  </si>
  <si>
    <t>Pfefferminze, BIO, 20 Btl a 1,7g</t>
  </si>
  <si>
    <t>Rotbusch, BIO, 120g</t>
  </si>
  <si>
    <t>Rotbusch, BIO, 20 Btl. a 1,8g</t>
  </si>
  <si>
    <t>sl0-12-200</t>
  </si>
  <si>
    <t>Ceylon Tee, Pekoe, 70g</t>
  </si>
  <si>
    <t>sa2-12-500</t>
  </si>
  <si>
    <t>Rotbusch, BIO, 500g</t>
  </si>
  <si>
    <t>ne0-12-500</t>
  </si>
  <si>
    <t>Nepal, BIO, GFOP, 500g</t>
  </si>
  <si>
    <t>dsl8-12-004</t>
  </si>
  <si>
    <t>Earl Grey, BIO, 100g</t>
  </si>
  <si>
    <t>g88-80-930</t>
  </si>
  <si>
    <t>g88-80-932</t>
  </si>
  <si>
    <t>g88-80-942</t>
  </si>
  <si>
    <t>sl0-12-500</t>
  </si>
  <si>
    <t>Ceylon Tee, Pekoe, 500g Bio</t>
  </si>
  <si>
    <t>g88-80-952</t>
  </si>
  <si>
    <t>Ceylon,Schwarztee BIO, 20 Btl a 2g,</t>
  </si>
  <si>
    <t>g88-80-961</t>
  </si>
  <si>
    <t>Ostfriesische Mischung, BIO, 20 Btl a 2g,</t>
  </si>
  <si>
    <t>g88-80-949</t>
  </si>
  <si>
    <t>Weißer Darjeeling, BIO, 20 Btl a 2g,</t>
  </si>
  <si>
    <t>in0-12-556</t>
  </si>
  <si>
    <t>Grüner Tee Darjeeling, BIO, FTGFOP1s, 500g</t>
  </si>
  <si>
    <t>sv2-12-101</t>
  </si>
  <si>
    <t>Frauenpower Kräutertee, kbA, 30 g</t>
  </si>
  <si>
    <t>sv2-12-103</t>
  </si>
  <si>
    <t>Schmuddelwetter-Tee Kräutertee, kbA, 40 g</t>
  </si>
  <si>
    <t>g88-80-986</t>
  </si>
  <si>
    <t>Kräuter Tee, BIO, 20 Btl a 1,7g</t>
  </si>
  <si>
    <t>g88-80-987</t>
  </si>
  <si>
    <t>g88-80-988</t>
  </si>
  <si>
    <t>g88-80-990</t>
  </si>
  <si>
    <t>Kamillentee, BIO, 20 Btl a 1,5g</t>
  </si>
  <si>
    <t>g88-80-991</t>
  </si>
  <si>
    <t>Früchtetee, BIO, 20 Btl a 2,0g</t>
  </si>
  <si>
    <t>ta0-12-101</t>
  </si>
  <si>
    <t>Kilimanjaro, 250g</t>
  </si>
  <si>
    <t>03 / 10 St - 3_10</t>
  </si>
  <si>
    <t>Rotbusch lose</t>
  </si>
  <si>
    <t>Rotbusch Beutel</t>
  </si>
  <si>
    <t>ae1-12-310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</si>
</sst>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[$€-407]&quot; &quot;;&quot;-&quot;#,##0.00&quot; &quot;[$€-407]&quot; &quot;;&quot; -&quot;00&quot; &quot;[$€-407]&quot; &quot;;&quot; &quot;@&quot; &quot;"/>
  </numFmts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8"/>
      <color theme="0"/>
      <name val="Calibri Light"/>
      <family val="2"/>
      <scheme val="major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49" fontId="0" fillId="0" borderId="0" xfId="0" applyNumberFormat="1"/>
    <xf numFmtId="164" fontId="0" fillId="0" borderId="0" xfId="0" applyNumberFormat="1"/>
    <xf numFmtId="49" fontId="6" fillId="0" borderId="0" xfId="0" applyNumberFormat="1" applyFont="1"/>
    <xf numFmtId="49" fontId="9" fillId="2" borderId="0" xfId="0" applyNumberFormat="1" applyFont="1" applyFill="1"/>
    <xf numFmtId="0" fontId="9" fillId="2" borderId="0" xfId="0" applyFont="1" applyFill="1"/>
    <xf numFmtId="164" fontId="9" fillId="2" borderId="0" xfId="0" applyNumberFormat="1" applyFont="1" applyFill="1"/>
    <xf numFmtId="49" fontId="5" fillId="3" borderId="0" xfId="2" applyNumberFormat="1" applyFill="1"/>
    <xf numFmtId="0" fontId="5" fillId="3" borderId="0" xfId="2" applyNumberFormat="1" applyFill="1"/>
    <xf numFmtId="164" fontId="5" fillId="3" borderId="0" xfId="2" applyNumberFormat="1" applyFill="1"/>
    <xf numFmtId="0" fontId="5" fillId="3" borderId="0" xfId="2" applyFill="1"/>
    <xf numFmtId="49" fontId="3" fillId="0" borderId="0" xfId="3" applyNumberFormat="1"/>
    <xf numFmtId="49" fontId="2" fillId="0" borderId="0" xfId="3" applyNumberFormat="1" applyFont="1"/>
    <xf numFmtId="49" fontId="1" fillId="0" borderId="0" xfId="3" applyNumberFormat="1" applyFont="1"/>
    <xf numFmtId="49" fontId="5" fillId="0" borderId="0" xfId="2" applyNumberFormat="1" applyFill="1"/>
    <xf numFmtId="0" fontId="5" fillId="0" borderId="0" xfId="2" applyNumberFormat="1" applyFill="1"/>
    <xf numFmtId="164" fontId="5" fillId="0" borderId="0" xfId="2" applyNumberFormat="1" applyFill="1"/>
    <xf numFmtId="0" fontId="5" fillId="0" borderId="0" xfId="2" applyFill="1"/>
    <xf numFmtId="49" fontId="8" fillId="2" borderId="0" xfId="1" applyNumberFormat="1" applyFont="1" applyFill="1"/>
  </cellXfs>
  <cellStyles count="4">
    <cellStyle name="Standard" xfId="0" builtinId="0" customBuiltin="1"/>
    <cellStyle name="Standard 2" xfId="3" xr:uid="{00000000-0005-0000-0000-000001000000}"/>
    <cellStyle name="Überschrift" xfId="1" builtinId="15"/>
    <cellStyle name="Überschrift 4" xfId="2" builtinId="19"/>
  </cellStyles>
  <dxfs count="8">
    <dxf>
      <numFmt numFmtId="0" formatCode="General"/>
    </dxf>
    <dxf>
      <numFmt numFmtId="30" formatCode="@"/>
    </dxf>
    <dxf>
      <numFmt numFmtId="164" formatCode="&quot; &quot;#,##0.00&quot; &quot;[$€-407]&quot; &quot;;&quot;-&quot;#,##0.00&quot; &quot;[$€-407]&quot; &quot;;&quot; -&quot;00&quot; &quot;[$€-407]&quot; &quot;;&quot; &quot;@&quot; &quot;"/>
    </dxf>
    <dxf>
      <numFmt numFmtId="164" formatCode="&quot; &quot;#,##0.00&quot; &quot;[$€-407]&quot; &quot;;&quot;-&quot;#,##0.00&quot; &quot;[$€-407]&quot; &quot;;&quot; -&quot;00&quot; &quot;[$€-407]&quot; &quot;;&quot; &quot;@&quot; &quot;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2:I47" totalsRowShown="0">
  <autoFilter ref="A2:I4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Artikelnummer" dataDxfId="7"/>
    <tableColumn id="2" xr3:uid="{00000000-0010-0000-0000-000002000000}" name="Bezeichnung" dataDxfId="6"/>
    <tableColumn id="3" xr3:uid="{00000000-0010-0000-0000-000003000000}" name="BIO" dataDxfId="5"/>
    <tableColumn id="4" xr3:uid="{00000000-0010-0000-0000-000004000000}" name="Lieferant" dataDxfId="4">
      <calculatedColumnFormula>VLOOKUP(H3,Lieferanten!$A$2:$B$85,2,FALSE)</calculatedColumnFormula>
    </tableColumn>
    <tableColumn id="5" xr3:uid="{00000000-0010-0000-0000-000005000000}" name="NETTO" dataDxfId="3"/>
    <tableColumn id="6" xr3:uid="{00000000-0010-0000-0000-000006000000}" name="BRUTTO" dataDxfId="2"/>
    <tableColumn id="7" xr3:uid="{00000000-0010-0000-0000-000007000000}" name="VPE / WG" dataDxfId="1"/>
    <tableColumn id="8" xr3:uid="{00000000-0010-0000-0000-000008000000}" name="Lieferant2" dataDxfId="0"/>
    <tableColumn id="9" xr3:uid="{00000000-0010-0000-0000-000009000000}" name="Menge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E23" sqref="E23"/>
    </sheetView>
  </sheetViews>
  <sheetFormatPr baseColWidth="10" defaultRowHeight="15" x14ac:dyDescent="0.25"/>
  <cols>
    <col min="1" max="1" width="14.5703125" style="4" customWidth="1"/>
    <col min="2" max="2" width="39.85546875" style="4" customWidth="1"/>
    <col min="3" max="3" width="6.42578125" style="4" customWidth="1"/>
    <col min="4" max="4" width="16.42578125" customWidth="1"/>
    <col min="5" max="5" width="8.85546875" style="5" bestFit="1" customWidth="1"/>
    <col min="6" max="6" width="9" style="5" bestFit="1" customWidth="1"/>
    <col min="7" max="7" width="17" style="4" customWidth="1"/>
    <col min="8" max="8" width="0.42578125" style="4" customWidth="1"/>
    <col min="9" max="9" width="11.42578125" customWidth="1"/>
  </cols>
  <sheetData>
    <row r="1" spans="1:9" ht="23.25" x14ac:dyDescent="0.35">
      <c r="A1" s="21" t="s">
        <v>117</v>
      </c>
      <c r="B1" s="21"/>
      <c r="C1" s="7"/>
      <c r="D1" s="8"/>
      <c r="E1" s="9"/>
      <c r="F1" s="9"/>
      <c r="G1" s="7"/>
      <c r="H1" s="7"/>
      <c r="I1" s="8"/>
    </row>
    <row r="2" spans="1:9" s="3" customFormat="1" x14ac:dyDescent="0.25">
      <c r="A2" s="1" t="s">
        <v>0</v>
      </c>
      <c r="B2" s="1" t="s">
        <v>1</v>
      </c>
      <c r="C2" s="1" t="s">
        <v>2</v>
      </c>
      <c r="D2" s="3" t="s">
        <v>3</v>
      </c>
      <c r="E2" s="2" t="s">
        <v>4</v>
      </c>
      <c r="F2" s="2" t="s">
        <v>5</v>
      </c>
      <c r="G2" s="1" t="s">
        <v>6</v>
      </c>
      <c r="H2" s="1" t="s">
        <v>118</v>
      </c>
      <c r="I2" s="3" t="s">
        <v>7</v>
      </c>
    </row>
    <row r="3" spans="1:9" s="3" customFormat="1" x14ac:dyDescent="0.25">
      <c r="A3" s="10" t="s">
        <v>8</v>
      </c>
      <c r="B3" s="10"/>
      <c r="C3" s="10"/>
      <c r="D3" s="11"/>
      <c r="E3" s="12"/>
      <c r="F3" s="12"/>
      <c r="G3" s="10"/>
      <c r="H3" s="10"/>
      <c r="I3" s="13"/>
    </row>
    <row r="4" spans="1:9" s="3" customFormat="1" x14ac:dyDescent="0.25">
      <c r="A4" s="17" t="s">
        <v>141</v>
      </c>
      <c r="B4" s="17" t="s">
        <v>142</v>
      </c>
      <c r="C4" s="17" t="s">
        <v>2</v>
      </c>
      <c r="D4" s="18" t="s">
        <v>47</v>
      </c>
      <c r="E4" s="19">
        <v>4.3899999999999997</v>
      </c>
      <c r="F4" s="19">
        <v>4.6900000000000004</v>
      </c>
      <c r="G4" s="4" t="s">
        <v>33</v>
      </c>
      <c r="H4" s="18">
        <v>70005</v>
      </c>
      <c r="I4" s="20"/>
    </row>
    <row r="5" spans="1:9" s="3" customFormat="1" x14ac:dyDescent="0.25">
      <c r="A5" s="4" t="s">
        <v>143</v>
      </c>
      <c r="B5" s="4" t="s">
        <v>10</v>
      </c>
      <c r="C5" s="4" t="s">
        <v>2</v>
      </c>
      <c r="D5" t="str">
        <f>VLOOKUP(H5,Lieferanten!$A$2:$B$85,2,FALSE)</f>
        <v>GEPA</v>
      </c>
      <c r="E5" s="5">
        <v>6.53</v>
      </c>
      <c r="F5" s="5">
        <v>6.99</v>
      </c>
      <c r="G5" s="4" t="s">
        <v>9</v>
      </c>
      <c r="H5">
        <v>70003</v>
      </c>
    </row>
    <row r="6" spans="1:9" s="3" customFormat="1" x14ac:dyDescent="0.25">
      <c r="A6" s="14" t="s">
        <v>144</v>
      </c>
      <c r="B6" s="14" t="s">
        <v>121</v>
      </c>
      <c r="C6" s="4" t="s">
        <v>2</v>
      </c>
      <c r="D6" t="str">
        <f>VLOOKUP(H6,Lieferanten!$A$2:$B$85,2,FALSE)</f>
        <v>GEPA</v>
      </c>
      <c r="E6" s="5">
        <v>6.53</v>
      </c>
      <c r="F6" s="5">
        <v>6.99</v>
      </c>
      <c r="G6" s="4" t="s">
        <v>9</v>
      </c>
      <c r="H6">
        <v>70003</v>
      </c>
    </row>
    <row r="7" spans="1:9" s="3" customFormat="1" x14ac:dyDescent="0.25">
      <c r="A7" s="4" t="s">
        <v>145</v>
      </c>
      <c r="B7" s="4" t="s">
        <v>11</v>
      </c>
      <c r="C7" s="4" t="s">
        <v>2</v>
      </c>
      <c r="D7" t="str">
        <f>VLOOKUP(H7,Lieferanten!$A$2:$B$85,2,FALSE)</f>
        <v>GEPA</v>
      </c>
      <c r="E7" s="5">
        <v>9.34</v>
      </c>
      <c r="F7" s="5">
        <v>9.99</v>
      </c>
      <c r="G7" s="4" t="s">
        <v>9</v>
      </c>
      <c r="H7">
        <v>70003</v>
      </c>
    </row>
    <row r="8" spans="1:9" s="3" customFormat="1" x14ac:dyDescent="0.25">
      <c r="A8" s="4" t="s">
        <v>12</v>
      </c>
      <c r="B8" s="14" t="s">
        <v>122</v>
      </c>
      <c r="C8" s="4" t="s">
        <v>2</v>
      </c>
      <c r="D8" t="str">
        <f>VLOOKUP(H8,Lieferanten!$A$2:$B$85,2,FALSE)</f>
        <v>El Puente</v>
      </c>
      <c r="E8" s="5">
        <v>4.58</v>
      </c>
      <c r="F8" s="5">
        <v>4.9000000000000004</v>
      </c>
      <c r="G8" s="14" t="s">
        <v>17</v>
      </c>
      <c r="H8">
        <v>70002</v>
      </c>
    </row>
    <row r="9" spans="1:9" s="3" customFormat="1" x14ac:dyDescent="0.25">
      <c r="A9" s="4" t="s">
        <v>13</v>
      </c>
      <c r="B9" s="14" t="s">
        <v>123</v>
      </c>
      <c r="C9" s="4" t="s">
        <v>2</v>
      </c>
      <c r="D9" t="str">
        <f>VLOOKUP(H9,Lieferanten!$A$2:$B$85,2,FALSE)</f>
        <v>El Puente</v>
      </c>
      <c r="E9" s="5">
        <v>5.51</v>
      </c>
      <c r="F9" s="5">
        <v>5.9</v>
      </c>
      <c r="G9" s="14" t="s">
        <v>17</v>
      </c>
      <c r="H9">
        <v>70002</v>
      </c>
    </row>
    <row r="10" spans="1:9" s="3" customFormat="1" x14ac:dyDescent="0.25">
      <c r="A10" s="14" t="s">
        <v>124</v>
      </c>
      <c r="B10" s="14" t="s">
        <v>125</v>
      </c>
      <c r="C10" s="4" t="s">
        <v>2</v>
      </c>
      <c r="D10" t="str">
        <f>VLOOKUP(H10,Lieferanten!$A$2:$B$85,2,FALSE)</f>
        <v>El Puente</v>
      </c>
      <c r="E10" s="5">
        <v>23.27</v>
      </c>
      <c r="F10" s="5">
        <v>24.9</v>
      </c>
      <c r="G10" s="14" t="s">
        <v>126</v>
      </c>
      <c r="H10">
        <v>70002</v>
      </c>
    </row>
    <row r="11" spans="1:9" s="3" customFormat="1" x14ac:dyDescent="0.25">
      <c r="A11" s="14" t="s">
        <v>139</v>
      </c>
      <c r="B11" s="14" t="s">
        <v>140</v>
      </c>
      <c r="C11" s="4" t="s">
        <v>2</v>
      </c>
      <c r="D11" t="str">
        <f>VLOOKUP(H11,Lieferanten!$A$2:$B$85,2,FALSE)</f>
        <v>El Puente</v>
      </c>
      <c r="E11" s="5">
        <v>18.600000000000001</v>
      </c>
      <c r="F11" s="5">
        <v>19.899999999999999</v>
      </c>
      <c r="G11" s="14" t="s">
        <v>126</v>
      </c>
      <c r="H11">
        <v>70002</v>
      </c>
    </row>
    <row r="12" spans="1:9" s="3" customFormat="1" x14ac:dyDescent="0.25">
      <c r="A12" s="15" t="s">
        <v>135</v>
      </c>
      <c r="B12" s="14" t="s">
        <v>136</v>
      </c>
      <c r="C12" s="4" t="s">
        <v>2</v>
      </c>
      <c r="D12" t="str">
        <f>VLOOKUP(H12,Lieferanten!$A$2:$B$85,2,FALSE)</f>
        <v>El Puente</v>
      </c>
      <c r="E12" s="5">
        <v>3.27</v>
      </c>
      <c r="F12" s="5">
        <v>3.5</v>
      </c>
      <c r="G12" s="14" t="s">
        <v>17</v>
      </c>
      <c r="H12">
        <v>70002</v>
      </c>
    </row>
    <row r="13" spans="1:9" s="3" customFormat="1" x14ac:dyDescent="0.25">
      <c r="A13" s="16" t="s">
        <v>146</v>
      </c>
      <c r="B13" s="16" t="s">
        <v>147</v>
      </c>
      <c r="C13" s="4" t="s">
        <v>2</v>
      </c>
      <c r="D13" t="str">
        <f>VLOOKUP(H13,Lieferanten!$A$2:$B$85,2,FALSE)</f>
        <v>El Puente</v>
      </c>
      <c r="E13" s="5">
        <v>16.73</v>
      </c>
      <c r="F13" s="5">
        <v>17.899999999999999</v>
      </c>
      <c r="G13" s="14" t="s">
        <v>126</v>
      </c>
      <c r="H13">
        <v>70002</v>
      </c>
    </row>
    <row r="14" spans="1:9" s="3" customFormat="1" x14ac:dyDescent="0.25">
      <c r="A14" s="4" t="s">
        <v>14</v>
      </c>
      <c r="B14" s="4" t="s">
        <v>15</v>
      </c>
      <c r="C14" s="4"/>
      <c r="D14" t="str">
        <f>VLOOKUP(H14,Lieferanten!$A$2:$B$85,2,FALSE)</f>
        <v>El Puente</v>
      </c>
      <c r="E14" s="5">
        <v>2.71</v>
      </c>
      <c r="F14" s="5">
        <v>2.9</v>
      </c>
      <c r="G14" s="14" t="s">
        <v>17</v>
      </c>
      <c r="H14">
        <v>70002</v>
      </c>
    </row>
    <row r="15" spans="1:9" s="3" customFormat="1" x14ac:dyDescent="0.25">
      <c r="A15" s="4" t="s">
        <v>168</v>
      </c>
      <c r="B15" s="4" t="s">
        <v>169</v>
      </c>
      <c r="C15" s="4"/>
      <c r="D15" t="str">
        <f>VLOOKUP(H15,Lieferanten!$A$2:$B$85,2,FALSE)</f>
        <v>El Puente</v>
      </c>
      <c r="E15" s="5">
        <v>4.58</v>
      </c>
      <c r="F15" s="5">
        <v>4.9000000000000004</v>
      </c>
      <c r="G15" s="14" t="s">
        <v>126</v>
      </c>
      <c r="H15">
        <v>70002</v>
      </c>
    </row>
    <row r="16" spans="1:9" s="3" customFormat="1" x14ac:dyDescent="0.25">
      <c r="A16" s="4" t="s">
        <v>16</v>
      </c>
      <c r="B16" s="14" t="s">
        <v>127</v>
      </c>
      <c r="C16" s="4"/>
      <c r="D16" t="str">
        <f>VLOOKUP(H16,Lieferanten!$A$2:$B$85,2,FALSE)</f>
        <v>El Puente</v>
      </c>
      <c r="E16" s="5">
        <v>8.32</v>
      </c>
      <c r="F16" s="5">
        <v>8.9</v>
      </c>
      <c r="G16" s="14" t="s">
        <v>126</v>
      </c>
      <c r="H16">
        <v>70002</v>
      </c>
    </row>
    <row r="17" spans="1:9" s="3" customFormat="1" x14ac:dyDescent="0.25">
      <c r="A17" s="10" t="s">
        <v>18</v>
      </c>
      <c r="B17" s="10"/>
      <c r="C17" s="10"/>
      <c r="D17" s="11"/>
      <c r="E17" s="12"/>
      <c r="F17" s="12"/>
      <c r="G17" s="10"/>
      <c r="H17" s="10"/>
      <c r="I17" s="13"/>
    </row>
    <row r="18" spans="1:9" s="3" customFormat="1" x14ac:dyDescent="0.25">
      <c r="A18" s="4" t="s">
        <v>148</v>
      </c>
      <c r="B18" s="4" t="s">
        <v>149</v>
      </c>
      <c r="C18" s="4" t="s">
        <v>2</v>
      </c>
      <c r="D18" t="str">
        <f>VLOOKUP(H18,Lieferanten!$A$2:$B$85,2,FALSE)</f>
        <v>GEPA</v>
      </c>
      <c r="E18" s="5">
        <v>3.26</v>
      </c>
      <c r="F18" s="5">
        <v>3.49</v>
      </c>
      <c r="G18" s="4" t="s">
        <v>9</v>
      </c>
      <c r="H18">
        <v>70003</v>
      </c>
    </row>
    <row r="19" spans="1:9" s="3" customFormat="1" x14ac:dyDescent="0.25">
      <c r="A19" s="4" t="s">
        <v>150</v>
      </c>
      <c r="B19" s="4" t="s">
        <v>151</v>
      </c>
      <c r="C19" s="4" t="s">
        <v>2</v>
      </c>
      <c r="D19" t="str">
        <f>VLOOKUP(H19,Lieferanten!$A$2:$B$85,2,FALSE)</f>
        <v>GEPA</v>
      </c>
      <c r="E19" s="5">
        <v>2.79</v>
      </c>
      <c r="F19" s="5">
        <v>2.99</v>
      </c>
      <c r="G19" s="4" t="s">
        <v>9</v>
      </c>
      <c r="H19">
        <v>70003</v>
      </c>
    </row>
    <row r="20" spans="1:9" s="3" customFormat="1" x14ac:dyDescent="0.25">
      <c r="A20" s="4" t="s">
        <v>19</v>
      </c>
      <c r="B20" s="4" t="s">
        <v>20</v>
      </c>
      <c r="C20" s="4" t="s">
        <v>2</v>
      </c>
      <c r="D20" t="str">
        <f>VLOOKUP(H20,Lieferanten!$A$2:$B$85,2,FALSE)</f>
        <v>El Puente</v>
      </c>
      <c r="E20" s="5">
        <v>3.27</v>
      </c>
      <c r="F20" s="5">
        <v>3.5</v>
      </c>
      <c r="G20" s="4" t="s">
        <v>170</v>
      </c>
      <c r="H20">
        <v>70002</v>
      </c>
    </row>
    <row r="21" spans="1:9" s="3" customFormat="1" x14ac:dyDescent="0.25">
      <c r="A21" s="4" t="s">
        <v>21</v>
      </c>
      <c r="B21" s="14" t="s">
        <v>128</v>
      </c>
      <c r="C21" s="4"/>
      <c r="D21" t="str">
        <f>VLOOKUP(H21,Lieferanten!$A$2:$B$85,2,FALSE)</f>
        <v>El Puente</v>
      </c>
      <c r="E21" s="5">
        <v>3.27</v>
      </c>
      <c r="F21" s="5">
        <v>2.9</v>
      </c>
      <c r="G21" s="4" t="s">
        <v>170</v>
      </c>
      <c r="H21">
        <v>70002</v>
      </c>
    </row>
    <row r="22" spans="1:9" s="3" customFormat="1" x14ac:dyDescent="0.25">
      <c r="A22" s="10" t="s">
        <v>22</v>
      </c>
      <c r="B22" s="10"/>
      <c r="C22" s="10"/>
      <c r="D22" s="11"/>
      <c r="E22" s="12"/>
      <c r="F22" s="12"/>
      <c r="G22" s="10"/>
      <c r="H22" s="10"/>
      <c r="I22" s="13"/>
    </row>
    <row r="23" spans="1:9" s="3" customFormat="1" x14ac:dyDescent="0.25">
      <c r="A23" s="4" t="s">
        <v>152</v>
      </c>
      <c r="B23" s="4" t="s">
        <v>153</v>
      </c>
      <c r="C23" s="4" t="s">
        <v>2</v>
      </c>
      <c r="D23" t="str">
        <f>VLOOKUP(H23,Lieferanten!$A$2:$B$85,2,FALSE)</f>
        <v>GEPA</v>
      </c>
      <c r="E23" s="5">
        <v>3.26</v>
      </c>
      <c r="F23" s="5">
        <v>3.49</v>
      </c>
      <c r="G23" s="4" t="s">
        <v>9</v>
      </c>
      <c r="H23">
        <v>70003</v>
      </c>
    </row>
    <row r="24" spans="1:9" s="3" customFormat="1" x14ac:dyDescent="0.25">
      <c r="A24" s="10" t="s">
        <v>23</v>
      </c>
      <c r="B24" s="10"/>
      <c r="C24" s="10"/>
      <c r="D24" s="11"/>
      <c r="E24" s="12"/>
      <c r="F24" s="12"/>
      <c r="G24" s="10"/>
      <c r="H24" s="10"/>
      <c r="I24" s="13"/>
    </row>
    <row r="25" spans="1:9" s="3" customFormat="1" x14ac:dyDescent="0.25">
      <c r="A25" s="4" t="s">
        <v>24</v>
      </c>
      <c r="B25" s="4" t="s">
        <v>25</v>
      </c>
      <c r="C25" s="4" t="s">
        <v>2</v>
      </c>
      <c r="D25" t="str">
        <f>VLOOKUP(H25,Lieferanten!$A$2:$B$85,2,FALSE)</f>
        <v>El Puente</v>
      </c>
      <c r="E25" s="5">
        <v>5.51</v>
      </c>
      <c r="F25" s="5">
        <v>5.9</v>
      </c>
      <c r="G25" s="14" t="s">
        <v>17</v>
      </c>
      <c r="H25">
        <v>70002</v>
      </c>
    </row>
    <row r="26" spans="1:9" s="3" customFormat="1" x14ac:dyDescent="0.25">
      <c r="A26" s="4" t="s">
        <v>154</v>
      </c>
      <c r="B26" s="4" t="s">
        <v>155</v>
      </c>
      <c r="C26" s="4" t="s">
        <v>2</v>
      </c>
      <c r="D26" t="str">
        <f>VLOOKUP(H26,Lieferanten!$A$2:$B$85,2,FALSE)</f>
        <v>El Puente</v>
      </c>
      <c r="E26" s="5">
        <v>18.600000000000001</v>
      </c>
      <c r="F26" s="5">
        <v>19.899999999999999</v>
      </c>
      <c r="G26" s="14" t="s">
        <v>126</v>
      </c>
      <c r="H26">
        <v>70002</v>
      </c>
    </row>
    <row r="27" spans="1:9" s="3" customFormat="1" x14ac:dyDescent="0.25">
      <c r="A27" s="4" t="s">
        <v>26</v>
      </c>
      <c r="B27" s="4" t="s">
        <v>27</v>
      </c>
      <c r="C27" s="4" t="s">
        <v>2</v>
      </c>
      <c r="D27" t="str">
        <f>VLOOKUP(H27,Lieferanten!$A$2:$B$85,2,FALSE)</f>
        <v>El Puente</v>
      </c>
      <c r="E27" s="5">
        <v>5.51</v>
      </c>
      <c r="F27" s="5">
        <v>5.9</v>
      </c>
      <c r="G27" s="14" t="s">
        <v>17</v>
      </c>
      <c r="H27">
        <v>70002</v>
      </c>
    </row>
    <row r="28" spans="1:9" s="3" customFormat="1" x14ac:dyDescent="0.25">
      <c r="A28" s="4" t="s">
        <v>28</v>
      </c>
      <c r="B28" s="14" t="s">
        <v>129</v>
      </c>
      <c r="C28" s="4" t="s">
        <v>2</v>
      </c>
      <c r="D28" t="str">
        <f>VLOOKUP(H28,Lieferanten!$A$2:$B$85,2,FALSE)</f>
        <v>El Puente</v>
      </c>
      <c r="E28" s="5">
        <v>7.39</v>
      </c>
      <c r="F28" s="5">
        <v>7.9</v>
      </c>
      <c r="G28" s="14" t="s">
        <v>17</v>
      </c>
      <c r="H28">
        <v>70002</v>
      </c>
    </row>
    <row r="29" spans="1:9" s="3" customFormat="1" x14ac:dyDescent="0.25">
      <c r="A29" s="4" t="s">
        <v>29</v>
      </c>
      <c r="B29" s="14" t="s">
        <v>130</v>
      </c>
      <c r="C29" s="4" t="s">
        <v>2</v>
      </c>
      <c r="D29" t="str">
        <f>VLOOKUP(H29,Lieferanten!$A$2:$B$85,2,FALSE)</f>
        <v>El Puente</v>
      </c>
      <c r="E29" s="5">
        <v>8.32</v>
      </c>
      <c r="F29" s="5">
        <v>8.9</v>
      </c>
      <c r="G29" s="14" t="s">
        <v>17</v>
      </c>
      <c r="H29">
        <v>70002</v>
      </c>
    </row>
    <row r="30" spans="1:9" s="3" customFormat="1" x14ac:dyDescent="0.25">
      <c r="A30" s="10" t="s">
        <v>30</v>
      </c>
      <c r="B30" s="10"/>
      <c r="C30" s="10"/>
      <c r="D30" s="11"/>
      <c r="E30" s="12"/>
      <c r="F30" s="12"/>
      <c r="G30" s="10"/>
      <c r="H30" s="10"/>
      <c r="I30" s="13"/>
    </row>
    <row r="31" spans="1:9" s="3" customFormat="1" x14ac:dyDescent="0.25">
      <c r="A31" s="4" t="s">
        <v>31</v>
      </c>
      <c r="B31" s="4" t="s">
        <v>32</v>
      </c>
      <c r="C31" s="4" t="s">
        <v>2</v>
      </c>
      <c r="D31" t="str">
        <f>VLOOKUP(H31,Lieferanten!$A$2:$B$85,2,FALSE)</f>
        <v>dwp</v>
      </c>
      <c r="E31" s="5">
        <v>3.08</v>
      </c>
      <c r="F31" s="5">
        <v>3.29</v>
      </c>
      <c r="G31" s="4" t="s">
        <v>33</v>
      </c>
      <c r="H31">
        <v>70005</v>
      </c>
    </row>
    <row r="32" spans="1:9" s="3" customFormat="1" x14ac:dyDescent="0.25">
      <c r="A32" s="10" t="s">
        <v>34</v>
      </c>
      <c r="B32" s="10"/>
      <c r="C32" s="10"/>
      <c r="D32" s="11"/>
      <c r="E32" s="12"/>
      <c r="F32" s="12"/>
      <c r="G32" s="10"/>
      <c r="H32" s="10"/>
      <c r="I32" s="13"/>
    </row>
    <row r="33" spans="1:9" x14ac:dyDescent="0.25">
      <c r="A33" s="4" t="s">
        <v>173</v>
      </c>
      <c r="B33" s="14" t="s">
        <v>131</v>
      </c>
      <c r="C33" s="4" t="s">
        <v>2</v>
      </c>
      <c r="D33" t="str">
        <f>VLOOKUP(H33,Lieferanten!$A$2:$B$85,2,FALSE)</f>
        <v>El Puente</v>
      </c>
      <c r="E33" s="5">
        <v>3.64</v>
      </c>
      <c r="F33" s="5">
        <v>3.9</v>
      </c>
      <c r="G33" s="14" t="s">
        <v>17</v>
      </c>
      <c r="H33">
        <v>70002</v>
      </c>
    </row>
    <row r="34" spans="1:9" x14ac:dyDescent="0.25">
      <c r="A34" s="14" t="s">
        <v>156</v>
      </c>
      <c r="B34" s="14" t="s">
        <v>157</v>
      </c>
      <c r="C34" s="4" t="s">
        <v>2</v>
      </c>
      <c r="D34" t="str">
        <f>VLOOKUP(H34,Lieferanten!$A$2:$B$85,2,FALSE)</f>
        <v>El Puente</v>
      </c>
      <c r="E34" s="5">
        <v>4.58</v>
      </c>
      <c r="F34" s="5">
        <v>4.9000000000000004</v>
      </c>
      <c r="G34" s="14" t="s">
        <v>17</v>
      </c>
      <c r="H34">
        <v>70002</v>
      </c>
    </row>
    <row r="35" spans="1:9" x14ac:dyDescent="0.25">
      <c r="A35" s="14" t="s">
        <v>158</v>
      </c>
      <c r="B35" s="14" t="s">
        <v>159</v>
      </c>
      <c r="C35" s="4" t="s">
        <v>2</v>
      </c>
      <c r="D35" t="str">
        <f>VLOOKUP(H35,Lieferanten!$A$2:$B$85,2,FALSE)</f>
        <v>El Puente</v>
      </c>
      <c r="E35" s="5">
        <v>4.58</v>
      </c>
      <c r="F35" s="5">
        <v>4.9000000000000004</v>
      </c>
      <c r="G35" s="14" t="s">
        <v>17</v>
      </c>
      <c r="H35">
        <v>70002</v>
      </c>
    </row>
    <row r="36" spans="1:9" x14ac:dyDescent="0.25">
      <c r="A36" s="10" t="s">
        <v>35</v>
      </c>
      <c r="B36" s="10"/>
      <c r="C36" s="10"/>
      <c r="D36" s="11"/>
      <c r="E36" s="12"/>
      <c r="F36" s="12"/>
      <c r="G36" s="10"/>
      <c r="H36" s="10"/>
      <c r="I36" s="13"/>
    </row>
    <row r="37" spans="1:9" x14ac:dyDescent="0.25">
      <c r="A37" s="4" t="s">
        <v>160</v>
      </c>
      <c r="B37" s="4" t="s">
        <v>161</v>
      </c>
      <c r="C37" s="4" t="s">
        <v>2</v>
      </c>
      <c r="D37" t="str">
        <f>VLOOKUP(H37,Lieferanten!$A$2:$B$85,2,FALSE)</f>
        <v>GEPA</v>
      </c>
      <c r="E37" s="5">
        <v>3.07</v>
      </c>
      <c r="F37" s="5">
        <v>3.29</v>
      </c>
      <c r="G37" s="4" t="s">
        <v>9</v>
      </c>
      <c r="H37">
        <v>70003</v>
      </c>
    </row>
    <row r="38" spans="1:9" x14ac:dyDescent="0.25">
      <c r="A38" s="14" t="s">
        <v>162</v>
      </c>
      <c r="B38" s="14" t="s">
        <v>132</v>
      </c>
      <c r="C38" s="4" t="s">
        <v>2</v>
      </c>
      <c r="D38" t="str">
        <f>VLOOKUP(H38,Lieferanten!$A$2:$B$85,2,FALSE)</f>
        <v>GEPA</v>
      </c>
      <c r="E38" s="5">
        <v>2.79</v>
      </c>
      <c r="F38" s="5">
        <v>2.99</v>
      </c>
      <c r="G38" s="4" t="s">
        <v>9</v>
      </c>
      <c r="H38">
        <v>70003</v>
      </c>
    </row>
    <row r="39" spans="1:9" x14ac:dyDescent="0.25">
      <c r="A39" s="4" t="s">
        <v>163</v>
      </c>
      <c r="B39" s="4" t="s">
        <v>36</v>
      </c>
      <c r="C39" s="4" t="s">
        <v>2</v>
      </c>
      <c r="D39" t="str">
        <f>VLOOKUP(H39,Lieferanten!$A$2:$B$85,2,FALSE)</f>
        <v>GEPA</v>
      </c>
      <c r="E39" s="5">
        <v>2.79</v>
      </c>
      <c r="F39" s="5">
        <v>2.99</v>
      </c>
      <c r="G39" s="4" t="s">
        <v>9</v>
      </c>
      <c r="H39">
        <v>70003</v>
      </c>
    </row>
    <row r="40" spans="1:9" x14ac:dyDescent="0.25">
      <c r="A40" s="4" t="s">
        <v>164</v>
      </c>
      <c r="B40" s="4" t="s">
        <v>165</v>
      </c>
      <c r="C40" s="4" t="s">
        <v>2</v>
      </c>
      <c r="D40" t="str">
        <f>VLOOKUP(H40,Lieferanten!$A$2:$B$85,2,FALSE)</f>
        <v>GEPA</v>
      </c>
      <c r="E40" s="5">
        <v>2.79</v>
      </c>
      <c r="F40" s="5">
        <v>2.99</v>
      </c>
      <c r="G40" s="4" t="s">
        <v>9</v>
      </c>
      <c r="H40">
        <v>70003</v>
      </c>
    </row>
    <row r="41" spans="1:9" x14ac:dyDescent="0.25">
      <c r="A41" s="4" t="s">
        <v>166</v>
      </c>
      <c r="B41" s="4" t="s">
        <v>167</v>
      </c>
      <c r="C41" s="4" t="s">
        <v>2</v>
      </c>
      <c r="D41" t="str">
        <f>VLOOKUP(H41,Lieferanten!$A$2:$B$85,2,FALSE)</f>
        <v>GEPA</v>
      </c>
      <c r="E41" s="5">
        <v>3.07</v>
      </c>
      <c r="F41" s="5">
        <v>3.29</v>
      </c>
      <c r="G41" s="4" t="s">
        <v>9</v>
      </c>
      <c r="H41">
        <v>70003</v>
      </c>
    </row>
    <row r="42" spans="1:9" x14ac:dyDescent="0.25">
      <c r="A42" s="10" t="s">
        <v>171</v>
      </c>
      <c r="B42" s="10"/>
      <c r="C42" s="10"/>
      <c r="D42" s="11"/>
      <c r="E42" s="12"/>
      <c r="F42" s="12"/>
      <c r="G42" s="10"/>
      <c r="H42" s="10"/>
      <c r="I42" s="13"/>
    </row>
    <row r="43" spans="1:9" x14ac:dyDescent="0.25">
      <c r="A43" s="4" t="s">
        <v>37</v>
      </c>
      <c r="B43" s="14" t="s">
        <v>133</v>
      </c>
      <c r="C43" s="4" t="s">
        <v>2</v>
      </c>
      <c r="D43" t="str">
        <f>VLOOKUP(H43,Lieferanten!$A$2:$B$85,2,FALSE)</f>
        <v>El Puente</v>
      </c>
      <c r="E43" s="5">
        <v>3.64</v>
      </c>
      <c r="F43" s="5">
        <v>3.9</v>
      </c>
      <c r="G43" s="14" t="s">
        <v>17</v>
      </c>
      <c r="H43">
        <v>70002</v>
      </c>
    </row>
    <row r="44" spans="1:9" x14ac:dyDescent="0.25">
      <c r="A44" s="15" t="s">
        <v>137</v>
      </c>
      <c r="B44" s="14" t="s">
        <v>138</v>
      </c>
      <c r="C44" s="4" t="s">
        <v>2</v>
      </c>
      <c r="D44" t="str">
        <f>VLOOKUP(H44,Lieferanten!$A$2:$B$85,2,FALSE)</f>
        <v>El Puente</v>
      </c>
      <c r="E44" s="5">
        <v>12.99</v>
      </c>
      <c r="F44" s="5">
        <v>13.9</v>
      </c>
      <c r="G44" s="15" t="s">
        <v>126</v>
      </c>
      <c r="H44">
        <v>70002</v>
      </c>
    </row>
    <row r="45" spans="1:9" x14ac:dyDescent="0.25">
      <c r="A45" s="10" t="s">
        <v>172</v>
      </c>
      <c r="B45" s="10"/>
      <c r="C45" s="10"/>
      <c r="D45" s="11"/>
      <c r="E45" s="12"/>
      <c r="F45" s="12"/>
      <c r="G45" s="10"/>
      <c r="H45" s="10"/>
      <c r="I45" s="13"/>
    </row>
    <row r="46" spans="1:9" x14ac:dyDescent="0.25">
      <c r="A46" s="4" t="s">
        <v>38</v>
      </c>
      <c r="B46" s="14" t="s">
        <v>134</v>
      </c>
      <c r="C46" s="4" t="s">
        <v>2</v>
      </c>
      <c r="D46" t="str">
        <f>VLOOKUP(H46,Lieferanten!$A$2:$B$85,2,FALSE)</f>
        <v>El Puente</v>
      </c>
      <c r="E46" s="5">
        <v>3.27</v>
      </c>
      <c r="F46" s="5">
        <v>3.5</v>
      </c>
      <c r="G46" s="4" t="s">
        <v>170</v>
      </c>
      <c r="H46">
        <v>70002</v>
      </c>
    </row>
    <row r="47" spans="1:9" x14ac:dyDescent="0.25">
      <c r="A47" s="4" t="s">
        <v>39</v>
      </c>
      <c r="B47" s="4" t="s">
        <v>40</v>
      </c>
      <c r="C47" s="4" t="s">
        <v>2</v>
      </c>
      <c r="D47" t="str">
        <f>VLOOKUP(H47,Lieferanten!$A$2:$B$85,2,FALSE)</f>
        <v>El Puente</v>
      </c>
      <c r="E47" s="5">
        <v>3.64</v>
      </c>
      <c r="F47" s="5">
        <v>3.9</v>
      </c>
      <c r="G47" s="4" t="s">
        <v>170</v>
      </c>
      <c r="H47">
        <v>70002</v>
      </c>
    </row>
  </sheetData>
  <mergeCells count="1">
    <mergeCell ref="A1:B1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2"/>
  <sheetViews>
    <sheetView topLeftCell="A52" workbookViewId="0">
      <selection activeCell="B79" sqref="B79"/>
    </sheetView>
  </sheetViews>
  <sheetFormatPr baseColWidth="10" defaultRowHeight="15" x14ac:dyDescent="0.25"/>
  <cols>
    <col min="2" max="2" width="39.42578125" bestFit="1" customWidth="1"/>
  </cols>
  <sheetData>
    <row r="1" spans="1:2" x14ac:dyDescent="0.25">
      <c r="A1" s="6" t="s">
        <v>41</v>
      </c>
      <c r="B1" s="6" t="s">
        <v>42</v>
      </c>
    </row>
    <row r="2" spans="1:2" x14ac:dyDescent="0.25">
      <c r="A2">
        <v>70001</v>
      </c>
      <c r="B2" s="4" t="s">
        <v>43</v>
      </c>
    </row>
    <row r="3" spans="1:2" x14ac:dyDescent="0.25">
      <c r="A3">
        <v>70002</v>
      </c>
      <c r="B3" s="4" t="s">
        <v>44</v>
      </c>
    </row>
    <row r="4" spans="1:2" x14ac:dyDescent="0.25">
      <c r="A4">
        <v>70003</v>
      </c>
      <c r="B4" s="4" t="s">
        <v>45</v>
      </c>
    </row>
    <row r="5" spans="1:2" x14ac:dyDescent="0.25">
      <c r="A5">
        <v>70004</v>
      </c>
      <c r="B5" s="4" t="s">
        <v>46</v>
      </c>
    </row>
    <row r="6" spans="1:2" x14ac:dyDescent="0.25">
      <c r="A6">
        <v>70005</v>
      </c>
      <c r="B6" s="4" t="s">
        <v>47</v>
      </c>
    </row>
    <row r="7" spans="1:2" x14ac:dyDescent="0.25">
      <c r="A7">
        <v>70008</v>
      </c>
      <c r="B7" s="4" t="s">
        <v>48</v>
      </c>
    </row>
    <row r="8" spans="1:2" x14ac:dyDescent="0.25">
      <c r="A8">
        <v>70010</v>
      </c>
      <c r="B8" s="4" t="s">
        <v>49</v>
      </c>
    </row>
    <row r="9" spans="1:2" x14ac:dyDescent="0.25">
      <c r="A9">
        <v>70011</v>
      </c>
      <c r="B9" s="4" t="s">
        <v>50</v>
      </c>
    </row>
    <row r="10" spans="1:2" x14ac:dyDescent="0.25">
      <c r="A10">
        <v>70012</v>
      </c>
      <c r="B10" s="4" t="s">
        <v>51</v>
      </c>
    </row>
    <row r="11" spans="1:2" x14ac:dyDescent="0.25">
      <c r="A11">
        <v>70015</v>
      </c>
      <c r="B11" s="4" t="s">
        <v>52</v>
      </c>
    </row>
    <row r="12" spans="1:2" x14ac:dyDescent="0.25">
      <c r="A12">
        <v>70017</v>
      </c>
      <c r="B12" s="4" t="s">
        <v>53</v>
      </c>
    </row>
    <row r="13" spans="1:2" x14ac:dyDescent="0.25">
      <c r="A13">
        <v>70023</v>
      </c>
      <c r="B13" s="4" t="s">
        <v>54</v>
      </c>
    </row>
    <row r="14" spans="1:2" x14ac:dyDescent="0.25">
      <c r="A14">
        <v>70024</v>
      </c>
      <c r="B14" s="4" t="s">
        <v>55</v>
      </c>
    </row>
    <row r="15" spans="1:2" x14ac:dyDescent="0.25">
      <c r="A15">
        <v>70026</v>
      </c>
      <c r="B15" s="4" t="s">
        <v>56</v>
      </c>
    </row>
    <row r="16" spans="1:2" x14ac:dyDescent="0.25">
      <c r="A16">
        <v>70027</v>
      </c>
      <c r="B16" s="4" t="s">
        <v>57</v>
      </c>
    </row>
    <row r="17" spans="1:2" x14ac:dyDescent="0.25">
      <c r="A17">
        <v>70028</v>
      </c>
      <c r="B17" s="4" t="s">
        <v>58</v>
      </c>
    </row>
    <row r="18" spans="1:2" x14ac:dyDescent="0.25">
      <c r="A18">
        <v>70030</v>
      </c>
      <c r="B18" s="4" t="s">
        <v>59</v>
      </c>
    </row>
    <row r="19" spans="1:2" x14ac:dyDescent="0.25">
      <c r="A19">
        <v>70039</v>
      </c>
      <c r="B19" s="4" t="s">
        <v>56</v>
      </c>
    </row>
    <row r="20" spans="1:2" x14ac:dyDescent="0.25">
      <c r="A20">
        <v>70040</v>
      </c>
      <c r="B20" s="4" t="s">
        <v>60</v>
      </c>
    </row>
    <row r="21" spans="1:2" x14ac:dyDescent="0.25">
      <c r="A21">
        <v>70044</v>
      </c>
      <c r="B21" s="4" t="s">
        <v>61</v>
      </c>
    </row>
    <row r="22" spans="1:2" x14ac:dyDescent="0.25">
      <c r="A22">
        <v>70048</v>
      </c>
      <c r="B22" s="4" t="s">
        <v>62</v>
      </c>
    </row>
    <row r="23" spans="1:2" x14ac:dyDescent="0.25">
      <c r="A23">
        <v>70049</v>
      </c>
      <c r="B23" s="4" t="s">
        <v>63</v>
      </c>
    </row>
    <row r="24" spans="1:2" x14ac:dyDescent="0.25">
      <c r="A24">
        <v>70050</v>
      </c>
      <c r="B24" s="4" t="s">
        <v>64</v>
      </c>
    </row>
    <row r="25" spans="1:2" x14ac:dyDescent="0.25">
      <c r="A25">
        <v>70055</v>
      </c>
      <c r="B25" s="4" t="s">
        <v>65</v>
      </c>
    </row>
    <row r="26" spans="1:2" x14ac:dyDescent="0.25">
      <c r="A26">
        <v>70056</v>
      </c>
      <c r="B26" s="4" t="s">
        <v>66</v>
      </c>
    </row>
    <row r="27" spans="1:2" x14ac:dyDescent="0.25">
      <c r="A27">
        <v>70057</v>
      </c>
      <c r="B27" s="4" t="s">
        <v>67</v>
      </c>
    </row>
    <row r="28" spans="1:2" x14ac:dyDescent="0.25">
      <c r="A28">
        <v>70058</v>
      </c>
      <c r="B28" s="4" t="s">
        <v>68</v>
      </c>
    </row>
    <row r="29" spans="1:2" x14ac:dyDescent="0.25">
      <c r="A29">
        <v>70060</v>
      </c>
      <c r="B29" s="4" t="s">
        <v>69</v>
      </c>
    </row>
    <row r="30" spans="1:2" x14ac:dyDescent="0.25">
      <c r="A30">
        <v>70061</v>
      </c>
      <c r="B30" s="4" t="s">
        <v>70</v>
      </c>
    </row>
    <row r="31" spans="1:2" x14ac:dyDescent="0.25">
      <c r="A31">
        <v>70063</v>
      </c>
      <c r="B31" s="4" t="s">
        <v>71</v>
      </c>
    </row>
    <row r="32" spans="1:2" x14ac:dyDescent="0.25">
      <c r="A32">
        <v>70065</v>
      </c>
      <c r="B32" s="4" t="s">
        <v>119</v>
      </c>
    </row>
    <row r="33" spans="1:2" x14ac:dyDescent="0.25">
      <c r="A33">
        <v>70066</v>
      </c>
      <c r="B33" s="4" t="s">
        <v>72</v>
      </c>
    </row>
    <row r="34" spans="1:2" x14ac:dyDescent="0.25">
      <c r="A34">
        <v>70067</v>
      </c>
      <c r="B34" s="4" t="s">
        <v>73</v>
      </c>
    </row>
    <row r="35" spans="1:2" x14ac:dyDescent="0.25">
      <c r="A35">
        <v>70068</v>
      </c>
      <c r="B35" s="4" t="s">
        <v>74</v>
      </c>
    </row>
    <row r="36" spans="1:2" x14ac:dyDescent="0.25">
      <c r="A36">
        <v>70071</v>
      </c>
      <c r="B36" s="4" t="s">
        <v>75</v>
      </c>
    </row>
    <row r="37" spans="1:2" x14ac:dyDescent="0.25">
      <c r="A37">
        <v>70072</v>
      </c>
      <c r="B37" s="4" t="s">
        <v>76</v>
      </c>
    </row>
    <row r="38" spans="1:2" x14ac:dyDescent="0.25">
      <c r="A38">
        <v>70073</v>
      </c>
      <c r="B38" s="4" t="s">
        <v>77</v>
      </c>
    </row>
    <row r="39" spans="1:2" x14ac:dyDescent="0.25">
      <c r="A39">
        <v>70074</v>
      </c>
      <c r="B39" s="4" t="s">
        <v>78</v>
      </c>
    </row>
    <row r="40" spans="1:2" x14ac:dyDescent="0.25">
      <c r="A40">
        <v>70075</v>
      </c>
      <c r="B40" s="4" t="s">
        <v>79</v>
      </c>
    </row>
    <row r="41" spans="1:2" x14ac:dyDescent="0.25">
      <c r="A41">
        <v>70076</v>
      </c>
      <c r="B41" s="4" t="s">
        <v>80</v>
      </c>
    </row>
    <row r="42" spans="1:2" x14ac:dyDescent="0.25">
      <c r="A42">
        <v>70078</v>
      </c>
      <c r="B42" s="4" t="s">
        <v>81</v>
      </c>
    </row>
    <row r="43" spans="1:2" x14ac:dyDescent="0.25">
      <c r="A43">
        <v>70079</v>
      </c>
      <c r="B43" s="4" t="s">
        <v>82</v>
      </c>
    </row>
    <row r="44" spans="1:2" x14ac:dyDescent="0.25">
      <c r="A44">
        <v>70081</v>
      </c>
      <c r="B44" s="4" t="s">
        <v>83</v>
      </c>
    </row>
    <row r="45" spans="1:2" x14ac:dyDescent="0.25">
      <c r="A45">
        <v>70082</v>
      </c>
      <c r="B45" s="4" t="s">
        <v>84</v>
      </c>
    </row>
    <row r="46" spans="1:2" x14ac:dyDescent="0.25">
      <c r="A46">
        <v>70083</v>
      </c>
      <c r="B46" s="4" t="s">
        <v>85</v>
      </c>
    </row>
    <row r="47" spans="1:2" x14ac:dyDescent="0.25">
      <c r="A47">
        <v>70084</v>
      </c>
      <c r="B47" s="4" t="s">
        <v>86</v>
      </c>
    </row>
    <row r="48" spans="1:2" x14ac:dyDescent="0.25">
      <c r="A48">
        <v>70085</v>
      </c>
      <c r="B48" s="4" t="s">
        <v>87</v>
      </c>
    </row>
    <row r="49" spans="1:2" x14ac:dyDescent="0.25">
      <c r="A49">
        <v>70086</v>
      </c>
      <c r="B49" s="4" t="s">
        <v>88</v>
      </c>
    </row>
    <row r="50" spans="1:2" x14ac:dyDescent="0.25">
      <c r="A50">
        <v>70087</v>
      </c>
      <c r="B50" s="4" t="s">
        <v>89</v>
      </c>
    </row>
    <row r="51" spans="1:2" x14ac:dyDescent="0.25">
      <c r="A51">
        <v>70088</v>
      </c>
      <c r="B51" s="4" t="s">
        <v>90</v>
      </c>
    </row>
    <row r="52" spans="1:2" x14ac:dyDescent="0.25">
      <c r="A52">
        <v>70089</v>
      </c>
      <c r="B52" s="4" t="s">
        <v>91</v>
      </c>
    </row>
    <row r="53" spans="1:2" x14ac:dyDescent="0.25">
      <c r="A53">
        <v>70090</v>
      </c>
      <c r="B53" s="4" t="s">
        <v>92</v>
      </c>
    </row>
    <row r="54" spans="1:2" x14ac:dyDescent="0.25">
      <c r="A54">
        <v>70091</v>
      </c>
    </row>
    <row r="55" spans="1:2" x14ac:dyDescent="0.25">
      <c r="A55">
        <v>70999</v>
      </c>
      <c r="B55" s="4" t="s">
        <v>93</v>
      </c>
    </row>
    <row r="56" spans="1:2" x14ac:dyDescent="0.25">
      <c r="A56">
        <v>71005</v>
      </c>
      <c r="B56" s="4" t="s">
        <v>94</v>
      </c>
    </row>
    <row r="57" spans="1:2" x14ac:dyDescent="0.25">
      <c r="A57">
        <v>71008</v>
      </c>
      <c r="B57" s="4" t="s">
        <v>95</v>
      </c>
    </row>
    <row r="58" spans="1:2" x14ac:dyDescent="0.25">
      <c r="A58">
        <v>71009</v>
      </c>
      <c r="B58" s="4" t="s">
        <v>96</v>
      </c>
    </row>
    <row r="59" spans="1:2" x14ac:dyDescent="0.25">
      <c r="A59">
        <v>71010</v>
      </c>
      <c r="B59" s="4" t="s">
        <v>97</v>
      </c>
    </row>
    <row r="60" spans="1:2" x14ac:dyDescent="0.25">
      <c r="A60">
        <v>71011</v>
      </c>
      <c r="B60" s="4" t="s">
        <v>98</v>
      </c>
    </row>
    <row r="61" spans="1:2" x14ac:dyDescent="0.25">
      <c r="A61">
        <v>71013</v>
      </c>
      <c r="B61" s="4" t="s">
        <v>99</v>
      </c>
    </row>
    <row r="62" spans="1:2" x14ac:dyDescent="0.25">
      <c r="A62">
        <v>71014</v>
      </c>
      <c r="B62" s="4" t="s">
        <v>100</v>
      </c>
    </row>
    <row r="63" spans="1:2" x14ac:dyDescent="0.25">
      <c r="A63">
        <v>71016</v>
      </c>
      <c r="B63" s="4" t="s">
        <v>101</v>
      </c>
    </row>
    <row r="64" spans="1:2" x14ac:dyDescent="0.25">
      <c r="A64">
        <v>71017</v>
      </c>
      <c r="B64" s="4" t="s">
        <v>102</v>
      </c>
    </row>
    <row r="65" spans="1:2" x14ac:dyDescent="0.25">
      <c r="A65">
        <v>71018</v>
      </c>
      <c r="B65" s="4" t="s">
        <v>103</v>
      </c>
    </row>
    <row r="66" spans="1:2" x14ac:dyDescent="0.25">
      <c r="A66">
        <v>71019</v>
      </c>
      <c r="B66" s="4" t="s">
        <v>104</v>
      </c>
    </row>
    <row r="67" spans="1:2" x14ac:dyDescent="0.25">
      <c r="A67">
        <v>71020</v>
      </c>
      <c r="B67" s="4" t="s">
        <v>105</v>
      </c>
    </row>
    <row r="68" spans="1:2" x14ac:dyDescent="0.25">
      <c r="A68">
        <v>80000</v>
      </c>
      <c r="B68" s="4" t="s">
        <v>106</v>
      </c>
    </row>
    <row r="69" spans="1:2" x14ac:dyDescent="0.25">
      <c r="A69">
        <v>80001</v>
      </c>
      <c r="B69" s="4" t="s">
        <v>90</v>
      </c>
    </row>
    <row r="70" spans="1:2" x14ac:dyDescent="0.25">
      <c r="A70">
        <v>80002</v>
      </c>
      <c r="B70" s="4" t="s">
        <v>107</v>
      </c>
    </row>
    <row r="71" spans="1:2" x14ac:dyDescent="0.25">
      <c r="A71">
        <v>80003</v>
      </c>
      <c r="B71" s="4" t="s">
        <v>108</v>
      </c>
    </row>
    <row r="72" spans="1:2" x14ac:dyDescent="0.25">
      <c r="A72">
        <v>80004</v>
      </c>
      <c r="B72" s="4" t="s">
        <v>109</v>
      </c>
    </row>
    <row r="73" spans="1:2" x14ac:dyDescent="0.25">
      <c r="A73">
        <v>80005</v>
      </c>
      <c r="B73" s="4" t="s">
        <v>110</v>
      </c>
    </row>
    <row r="74" spans="1:2" x14ac:dyDescent="0.25">
      <c r="A74">
        <v>80006</v>
      </c>
      <c r="B74" s="4" t="s">
        <v>111</v>
      </c>
    </row>
    <row r="75" spans="1:2" x14ac:dyDescent="0.25">
      <c r="A75">
        <v>80007</v>
      </c>
    </row>
    <row r="76" spans="1:2" x14ac:dyDescent="0.25">
      <c r="A76">
        <v>80008</v>
      </c>
    </row>
    <row r="77" spans="1:2" x14ac:dyDescent="0.25">
      <c r="A77">
        <v>80009</v>
      </c>
      <c r="B77" s="4" t="s">
        <v>112</v>
      </c>
    </row>
    <row r="78" spans="1:2" x14ac:dyDescent="0.25">
      <c r="A78">
        <v>80010</v>
      </c>
      <c r="B78" s="4" t="s">
        <v>120</v>
      </c>
    </row>
    <row r="79" spans="1:2" x14ac:dyDescent="0.25">
      <c r="A79">
        <v>80011</v>
      </c>
      <c r="B79" s="4" t="s">
        <v>113</v>
      </c>
    </row>
    <row r="80" spans="1:2" x14ac:dyDescent="0.25">
      <c r="A80">
        <v>80012</v>
      </c>
      <c r="B80" s="4" t="s">
        <v>114</v>
      </c>
    </row>
    <row r="81" spans="1:2" x14ac:dyDescent="0.25">
      <c r="A81">
        <v>80013</v>
      </c>
      <c r="B81" s="4" t="s">
        <v>115</v>
      </c>
    </row>
    <row r="82" spans="1:2" x14ac:dyDescent="0.25">
      <c r="A82">
        <v>80014</v>
      </c>
      <c r="B82" s="4" t="s">
        <v>116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Tee</vt:lpstr>
      <vt:lpstr>Tabelle1</vt:lpstr>
      <vt:lpstr>Lieferanten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WLB GmbH</dc:creator>
  <cp:lastModifiedBy>Martin Müller</cp:lastModifiedBy>
  <cp:lastPrinted>2018-05-02T15:25:56Z</cp:lastPrinted>
  <dcterms:created xsi:type="dcterms:W3CDTF">2015-04-14T13:39:27Z</dcterms:created>
  <dcterms:modified xsi:type="dcterms:W3CDTF">2024-10-08T09:47:50Z</dcterms:modified>
</cp:coreProperties>
</file>