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xr:revisionPtr revIDLastSave="0" documentId="13_ncr:1_{AD5AC561-0313-4231-8D15-5FAE40F93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tränke" sheetId="3" r:id="rId1"/>
    <sheet name="Lieferanten" sheetId="1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D39" i="3"/>
  <c r="D38" i="3"/>
  <c r="D37" i="3"/>
  <c r="D35" i="3"/>
  <c r="D34" i="3"/>
  <c r="D8" i="3"/>
  <c r="D24" i="3" l="1"/>
  <c r="D23" i="3"/>
  <c r="D27" i="3"/>
  <c r="D18" i="3"/>
  <c r="D16" i="3"/>
  <c r="D15" i="3"/>
  <c r="D14" i="3"/>
  <c r="D7" i="3" l="1"/>
  <c r="D6" i="3"/>
  <c r="D5" i="3"/>
  <c r="D4" i="3"/>
  <c r="D47" i="3" l="1"/>
  <c r="D48" i="3"/>
  <c r="D42" i="3"/>
  <c r="D43" i="3"/>
  <c r="D33" i="3"/>
  <c r="D36" i="3"/>
  <c r="D32" i="3"/>
  <c r="D25" i="3"/>
  <c r="D20" i="3"/>
  <c r="D21" i="3"/>
  <c r="D9" i="3"/>
  <c r="D10" i="3"/>
  <c r="D11" i="3"/>
  <c r="D12" i="3"/>
  <c r="D29" i="3"/>
  <c r="D28" i="3"/>
</calcChain>
</file>

<file path=xl/sharedStrings.xml><?xml version="1.0" encoding="utf-8"?>
<sst xmlns="http://schemas.openxmlformats.org/spreadsheetml/2006/main" count="251" uniqueCount="177">
  <si>
    <t>g60-42-005</t>
  </si>
  <si>
    <t>Merida Orangensaft (3x0,2l)</t>
  </si>
  <si>
    <t>03 / 10 Pck - 4A_10</t>
  </si>
  <si>
    <t>Merida Orangensaft,  1L</t>
  </si>
  <si>
    <t>Saft</t>
  </si>
  <si>
    <t>Artikelnummer</t>
  </si>
  <si>
    <t>Bezeichnung</t>
  </si>
  <si>
    <t>VPE/ WG</t>
  </si>
  <si>
    <t>NETTO</t>
  </si>
  <si>
    <t>BRUTTO</t>
  </si>
  <si>
    <t>cr1-18-033</t>
  </si>
  <si>
    <t>03 / 20 Fl - 4_20</t>
  </si>
  <si>
    <t>g89-12-011</t>
  </si>
  <si>
    <t>Bio Limo 0,33l, Pfandflasche</t>
  </si>
  <si>
    <t>03 / 06 Fl - 4_6</t>
  </si>
  <si>
    <t>Rotwein</t>
  </si>
  <si>
    <t>03 / 12 Fl - 4_12</t>
  </si>
  <si>
    <t>03 / 06  Fl - 4A_6</t>
  </si>
  <si>
    <t>sa0-11-994</t>
  </si>
  <si>
    <t>Shiraz, Moonlight 2011, BIO*, 0,75l</t>
  </si>
  <si>
    <t>03 / 06 Fl - 4A_6</t>
  </si>
  <si>
    <t>sa0-11-996</t>
  </si>
  <si>
    <t>Harmony, rot, semisweet, BIO*, 0,75l</t>
  </si>
  <si>
    <t>sa0-11-998</t>
  </si>
  <si>
    <t>Shiraz, rot, BIO*, 0,25l</t>
  </si>
  <si>
    <t>03 / 12 Fl - 4A-12</t>
  </si>
  <si>
    <t>Weißwein</t>
  </si>
  <si>
    <t>sa0-11-992</t>
  </si>
  <si>
    <t xml:space="preserve">Chenin Blanc, Moonlight, BIO*, 0,75l  </t>
  </si>
  <si>
    <t>sa0-11-997</t>
  </si>
  <si>
    <t>Sunshine, weiß, semisweet, BIO*, 0,75l</t>
  </si>
  <si>
    <t>sa0-11-993</t>
  </si>
  <si>
    <t>Shiraz Rosè Moonlight, BIO*, 0,75l</t>
  </si>
  <si>
    <t>sa0-11-995</t>
  </si>
  <si>
    <t>Stellar, Sekt, BIO*, extra dry, 0,75l</t>
  </si>
  <si>
    <t>Roséwein</t>
  </si>
  <si>
    <t>cu1-11-200</t>
  </si>
  <si>
    <t>Ron de Cuba, Varadero, 7 Jahre, 0,7l</t>
  </si>
  <si>
    <t>cu1-11-201</t>
  </si>
  <si>
    <t>Ron de Cuba, Varadero, 3 Jahre, 0,7l</t>
  </si>
  <si>
    <t>cu1-11-202</t>
  </si>
  <si>
    <t>Ron de Cuba, Varadero, 5 Jahre, 0,7l</t>
  </si>
  <si>
    <t>sa0-11-981</t>
  </si>
  <si>
    <t>Muskat ´Heaven on Earth, BIO*, 0,375l</t>
  </si>
  <si>
    <t>sa0-11-982</t>
  </si>
  <si>
    <t>Glühwein, BIO*, 0,75l</t>
  </si>
  <si>
    <t>BIO</t>
  </si>
  <si>
    <t>Lieferant</t>
  </si>
  <si>
    <t>Sekt &amp; Süßwein</t>
  </si>
  <si>
    <t>Spirituosen</t>
  </si>
  <si>
    <t>Softdrinks</t>
  </si>
  <si>
    <t>Wein</t>
  </si>
  <si>
    <t>Nummer</t>
  </si>
  <si>
    <t>Firma</t>
  </si>
  <si>
    <t>Chotanagpurgruppe</t>
  </si>
  <si>
    <t>globo</t>
  </si>
  <si>
    <t>Contigo 12</t>
  </si>
  <si>
    <t>Contigo</t>
  </si>
  <si>
    <t>Fair-Handelszentrum Rheinland oHG</t>
  </si>
  <si>
    <t>Automoblie Hans Basdorf</t>
  </si>
  <si>
    <t>GELSENDIENSTE</t>
  </si>
  <si>
    <t>FAIRKAUF Handelskontor eG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</si>
  <si>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</si>
  <si>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</si>
  <si>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</si>
  <si>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</si>
  <si>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</si>
  <si>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</si>
  <si>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</si>
  <si>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</si>
  <si>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</si>
  <si>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</si>
  <si>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Ethiquable Deutschland eG</t>
  </si>
  <si>
    <t>Freundeskreis Chotanagpur Dortmund e.V.</t>
  </si>
  <si>
    <t>Banafair e.V.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</si>
  <si>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</si>
  <si>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</si>
  <si>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</si>
  <si>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</si>
  <si>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</si>
  <si>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</si>
  <si>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</si>
  <si>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</si>
  <si>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</si>
  <si>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</si>
  <si>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</si>
  <si>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</si>
  <si>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</si>
  <si>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</si>
  <si>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</si>
  <si>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</si>
  <si>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</si>
  <si>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</si>
  <si>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</si>
  <si>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</si>
  <si>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</si>
  <si>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</si>
  <si>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</si>
  <si>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</si>
  <si>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</si>
  <si>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</si>
  <si>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</si>
  <si>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</si>
  <si>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</si>
  <si>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</si>
  <si>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</si>
  <si>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</si>
  <si>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</si>
  <si>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</si>
  <si>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</si>
  <si>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</si>
  <si>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</si>
  <si>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</si>
  <si>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</si>
  <si>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</si>
  <si>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</si>
  <si>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</si>
  <si>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Menge</t>
  </si>
  <si>
    <t>El Puente</t>
  </si>
  <si>
    <t>GEPA</t>
  </si>
  <si>
    <t>dwp</t>
  </si>
  <si>
    <t>Venceremos</t>
  </si>
  <si>
    <t>Vamos</t>
  </si>
  <si>
    <t>Checkpoint Systems</t>
  </si>
  <si>
    <t>Paper+Design</t>
  </si>
  <si>
    <t>WUP</t>
  </si>
  <si>
    <t>das Büro</t>
  </si>
  <si>
    <t>MVG</t>
  </si>
  <si>
    <t>FairTradeCenter Breisgau</t>
  </si>
  <si>
    <t>Riegel Wein</t>
  </si>
  <si>
    <t>Stock</t>
  </si>
  <si>
    <t>Lief-Nr.</t>
  </si>
  <si>
    <t>Lief.-Nr.</t>
  </si>
  <si>
    <t>g60-42-010</t>
  </si>
  <si>
    <t>03 / 06 - 4A-06</t>
  </si>
  <si>
    <t>ch7-11-110</t>
  </si>
  <si>
    <t>Kimche Cabernet Sauvignon, rot, Valle de Maule, 0,75l</t>
  </si>
  <si>
    <t>ch7-11-120</t>
  </si>
  <si>
    <t>ch8-11-130</t>
  </si>
  <si>
    <t>Caitì Merlot Reserva, 0,75l</t>
  </si>
  <si>
    <t>ch8-11-131</t>
  </si>
  <si>
    <t>Caitì Merlot Reserva, 0,375l</t>
  </si>
  <si>
    <t>ch7-11-100</t>
  </si>
  <si>
    <t>Kimche Chardonnay, weiß, Valle de Maule, 0,75l</t>
  </si>
  <si>
    <t>ch8-11-110</t>
  </si>
  <si>
    <t>Caitì Sauvignon Blanc Reserva, 0,75l</t>
  </si>
  <si>
    <t>ch8-11-111</t>
  </si>
  <si>
    <t>Caitì Sauvignon Blanc Reserva, 0,375l</t>
  </si>
  <si>
    <t>sa0-11-977</t>
  </si>
  <si>
    <t>Cuvée White, BIO*, 0,75l ohne S02-Zusatz</t>
  </si>
  <si>
    <t>ch8-11-120</t>
  </si>
  <si>
    <t>Caitì Rosé Reserva, 0,75l</t>
  </si>
  <si>
    <t>ch8-11-121</t>
  </si>
  <si>
    <t>Caitì Rosé Reserva, 0,375l</t>
  </si>
  <si>
    <t>sa0-11-976</t>
  </si>
  <si>
    <t>Chenin Blanc, weiss, BIO*, 0,25l</t>
  </si>
  <si>
    <t>sa0-11-980</t>
  </si>
  <si>
    <t>Merlot, BIO*, 0,75l ohne S02-Zusatz</t>
  </si>
  <si>
    <t>cu1-11-203</t>
  </si>
  <si>
    <t>Ron de Cuba, Varadero,15 Jahre, 0,7l</t>
  </si>
  <si>
    <t>dmi1-17-002</t>
  </si>
  <si>
    <t>Kaffeelikör, BIO, 18%, 0,35l</t>
  </si>
  <si>
    <t>dph8-17-061</t>
  </si>
  <si>
    <t xml:space="preserve">Mango-Limes, BIO, 16%, 0,5l </t>
  </si>
  <si>
    <t>lb4-11-100</t>
  </si>
  <si>
    <t>Arak Baladi Premium, 50%, 0,5l</t>
  </si>
  <si>
    <t>sv2-11-100</t>
  </si>
  <si>
    <t>33 Fairer Kräuterlikör 33%, 200ml</t>
  </si>
  <si>
    <t>g89-12-022</t>
  </si>
  <si>
    <t>Bio Limo Zitrone,0,33l, Pfandflasche</t>
  </si>
  <si>
    <t>03 / 24 Fl - 4A_24</t>
  </si>
  <si>
    <t>Costa Rica Cola, 0,33 l, Pfandflasche</t>
  </si>
  <si>
    <t>Kimche Merlot, rot, Valle de Maule, 0,75l</t>
  </si>
  <si>
    <t>sa0-11-989</t>
  </si>
  <si>
    <t>Demeter, Glühwein, weiß, BIO*, 0,75l</t>
  </si>
  <si>
    <t>ch7-11-700</t>
  </si>
  <si>
    <t>OVO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</si>
</sst>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0" fillId="2" borderId="0" xfId="0" applyFill="1"/>
    <xf numFmtId="0" fontId="4" fillId="2" borderId="0" xfId="0" applyFont="1" applyFill="1"/>
    <xf numFmtId="0" fontId="6" fillId="0" borderId="0" xfId="2" applyFont="1"/>
    <xf numFmtId="49" fontId="6" fillId="0" borderId="0" xfId="2" applyNumberFormat="1" applyFont="1"/>
    <xf numFmtId="49" fontId="3" fillId="0" borderId="0" xfId="0" applyNumberFormat="1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49" fontId="6" fillId="3" borderId="0" xfId="2" applyNumberFormat="1" applyFont="1" applyFill="1"/>
    <xf numFmtId="49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49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49" fontId="0" fillId="5" borderId="0" xfId="0" applyNumberFormat="1" applyFill="1" applyAlignment="1">
      <alignment horizontal="right"/>
    </xf>
    <xf numFmtId="0" fontId="5" fillId="2" borderId="0" xfId="1" applyFont="1" applyFill="1"/>
    <xf numFmtId="0" fontId="0" fillId="0" borderId="0" xfId="0" applyNumberFormat="1"/>
  </cellXfs>
  <cellStyles count="3">
    <cellStyle name="Standard" xfId="0" builtinId="0"/>
    <cellStyle name="Überschrift" xfId="1" builtinId="15"/>
    <cellStyle name="Überschrift 4" xfId="2" builtinId="19"/>
  </cellStyles>
  <dxfs count="70"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e5" displayName="Tabelle5" ref="A3:I12" totalsRowShown="0" headerRowBorderDxfId="69">
  <autoFilter ref="A3:I1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Artikelnummer" dataDxfId="68"/>
    <tableColumn id="2" xr3:uid="{00000000-0010-0000-0000-000002000000}" name="Bezeichnung" dataDxfId="67"/>
    <tableColumn id="6" xr3:uid="{00000000-0010-0000-0000-000006000000}" name="BIO" dataDxfId="66"/>
    <tableColumn id="3" xr3:uid="{00000000-0010-0000-0000-000003000000}" name="Lieferant" dataDxfId="65">
      <calculatedColumnFormula>VLOOKUP(H4,Lieferanten!$A$2:$B$85,2,FALSE)</calculatedColumnFormula>
    </tableColumn>
    <tableColumn id="4" xr3:uid="{00000000-0010-0000-0000-000004000000}" name="NETTO" dataDxfId="64"/>
    <tableColumn id="5" xr3:uid="{00000000-0010-0000-0000-000005000000}" name="BRUTTO" dataDxfId="63"/>
    <tableColumn id="7" xr3:uid="{00000000-0010-0000-0000-000007000000}" name="VPE/ WG" dataDxfId="62"/>
    <tableColumn id="8" xr3:uid="{00000000-0010-0000-0000-000008000000}" name="Lief-Nr." dataDxfId="61"/>
    <tableColumn id="11" xr3:uid="{00000000-0010-0000-0000-00000B000000}" name="Menge" dataDxfId="6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le7" displayName="Tabelle7" ref="A23:I29" headerRowCount="0" totalsRowShown="0" headerRowDxfId="59">
  <tableColumns count="9">
    <tableColumn id="1" xr3:uid="{00000000-0010-0000-0100-000001000000}" name="Spalte1" headerRowDxfId="58" dataDxfId="57"/>
    <tableColumn id="2" xr3:uid="{00000000-0010-0000-0100-000002000000}" name="Spalte2" headerRowDxfId="56" dataDxfId="55"/>
    <tableColumn id="6" xr3:uid="{00000000-0010-0000-0100-000006000000}" name="Spalte6" headerRowDxfId="54" dataDxfId="53"/>
    <tableColumn id="8" xr3:uid="{00000000-0010-0000-0100-000008000000}" name="Spalte8" headerRowDxfId="52" dataDxfId="51">
      <calculatedColumnFormula>VLOOKUP(Tabelle7[[#This Row],[Spalte3]],Lieferanten!$A$2:$B$85,2,FALSE)</calculatedColumnFormula>
    </tableColumn>
    <tableColumn id="4" xr3:uid="{00000000-0010-0000-0100-000004000000}" name="Spalte4" headerRowDxfId="50" dataDxfId="49"/>
    <tableColumn id="5" xr3:uid="{00000000-0010-0000-0100-000005000000}" name="Spalte5" headerRowDxfId="48" dataDxfId="47"/>
    <tableColumn id="7" xr3:uid="{00000000-0010-0000-0100-000007000000}" name="Spalte7" headerRowDxfId="46" dataDxfId="45"/>
    <tableColumn id="3" xr3:uid="{00000000-0010-0000-0100-000003000000}" name="Spalte3" headerRowDxfId="44" dataDxfId="43"/>
    <tableColumn id="9" xr3:uid="{00000000-0010-0000-0100-000009000000}" name="Spalte9" headerRowDxfId="42" dataDxfId="41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le6" displayName="Tabelle6" ref="A14:I21" headerRowCount="0" totalsRowShown="0" headerRowDxfId="40">
  <tableColumns count="9">
    <tableColumn id="1" xr3:uid="{00000000-0010-0000-0200-000001000000}" name="Spalte1" headerRowDxfId="39" dataDxfId="38"/>
    <tableColumn id="2" xr3:uid="{00000000-0010-0000-0200-000002000000}" name="Spalte2" headerRowDxfId="37" dataDxfId="36"/>
    <tableColumn id="6" xr3:uid="{00000000-0010-0000-0200-000006000000}" name="Spalte6" headerRowDxfId="35" dataDxfId="34"/>
    <tableColumn id="8" xr3:uid="{00000000-0010-0000-0200-000008000000}" name="Spalte8" headerRowDxfId="33" dataDxfId="32">
      <calculatedColumnFormula>VLOOKUP(H14,Lieferanten!$A$2:$B$85,2,FALSE)</calculatedColumnFormula>
    </tableColumn>
    <tableColumn id="4" xr3:uid="{00000000-0010-0000-0200-000004000000}" name="Spalte4" headerRowDxfId="31" dataDxfId="30"/>
    <tableColumn id="5" xr3:uid="{00000000-0010-0000-0200-000005000000}" name="Spalte5" headerRowDxfId="29" dataDxfId="28"/>
    <tableColumn id="7" xr3:uid="{00000000-0010-0000-0200-000007000000}" name="Spalte7" headerRowDxfId="27" dataDxfId="26"/>
    <tableColumn id="3" xr3:uid="{00000000-0010-0000-0200-000003000000}" name="Spalte3" headerRowDxfId="25" dataDxfId="24"/>
    <tableColumn id="9" xr3:uid="{00000000-0010-0000-0200-000009000000}" name="Spalte9" headerRowDxfId="23" dataDxfId="22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92" displayName="Tabelle92" ref="A31:I39" totalsRowShown="0">
  <autoFilter ref="A31:I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300-000001000000}" name="Artikelnummer"/>
    <tableColumn id="2" xr3:uid="{00000000-0010-0000-0300-000002000000}" name="Bezeichnung"/>
    <tableColumn id="3" xr3:uid="{00000000-0010-0000-0300-000003000000}" name="BIO"/>
    <tableColumn id="8" xr3:uid="{00000000-0010-0000-0300-000008000000}" name="Lieferant" dataDxfId="21">
      <calculatedColumnFormula>VLOOKUP(H32,Lieferanten!$A$2:$B$85,2,FALSE)</calculatedColumnFormula>
    </tableColumn>
    <tableColumn id="4" xr3:uid="{00000000-0010-0000-0300-000004000000}" name="NETTO" dataDxfId="20"/>
    <tableColumn id="5" xr3:uid="{00000000-0010-0000-0300-000005000000}" name="BRUTTO" dataDxfId="19"/>
    <tableColumn id="6" xr3:uid="{00000000-0010-0000-0300-000006000000}" name="VPE/ WG"/>
    <tableColumn id="7" xr3:uid="{00000000-0010-0000-0300-000007000000}" name="Lief-Nr."/>
    <tableColumn id="9" xr3:uid="{00000000-0010-0000-0300-000009000000}" name="Menge" dataDxfId="18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le310" displayName="Tabelle310" ref="A41:I44" totalsRowShown="0">
  <autoFilter ref="A41:I44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400-000001000000}" name="Artikelnummer" dataDxfId="17"/>
    <tableColumn id="2" xr3:uid="{00000000-0010-0000-0400-000002000000}" name="Bezeichnung" dataDxfId="16"/>
    <tableColumn id="6" xr3:uid="{00000000-0010-0000-0400-000006000000}" name="BIO" dataDxfId="15"/>
    <tableColumn id="8" xr3:uid="{00000000-0010-0000-0400-000008000000}" name="Lieferant" dataDxfId="14">
      <calculatedColumnFormula>VLOOKUP(H42,Lieferanten!$A$2:$B$85,2,FALSE)</calculatedColumnFormula>
    </tableColumn>
    <tableColumn id="4" xr3:uid="{00000000-0010-0000-0400-000004000000}" name="NETTO" dataDxfId="13"/>
    <tableColumn id="5" xr3:uid="{00000000-0010-0000-0400-000005000000}" name="BRUTTO" dataDxfId="12"/>
    <tableColumn id="3" xr3:uid="{00000000-0010-0000-0400-000003000000}" name="VPE/ WG" dataDxfId="11"/>
    <tableColumn id="7" xr3:uid="{00000000-0010-0000-0400-000007000000}" name="Lief.-Nr." dataDxfId="10"/>
    <tableColumn id="9" xr3:uid="{00000000-0010-0000-0400-000009000000}" name="Menge" dataDxfId="9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elle212" displayName="Tabelle212" ref="A46:I48" totalsRowShown="0">
  <autoFilter ref="A46:I4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500-000001000000}" name="Artikelnummer" dataDxfId="8"/>
    <tableColumn id="2" xr3:uid="{00000000-0010-0000-0500-000002000000}" name="Bezeichnung" dataDxfId="7"/>
    <tableColumn id="3" xr3:uid="{00000000-0010-0000-0500-000003000000}" name="BIO" dataDxfId="6"/>
    <tableColumn id="7" xr3:uid="{00000000-0010-0000-0500-000007000000}" name="Lieferant" dataDxfId="5">
      <calculatedColumnFormula>VLOOKUP(H47,Lieferanten!$A$2:$B$85,2,FALSE)</calculatedColumnFormula>
    </tableColumn>
    <tableColumn id="4" xr3:uid="{00000000-0010-0000-0500-000004000000}" name="NETTO" dataDxfId="4"/>
    <tableColumn id="5" xr3:uid="{00000000-0010-0000-0500-000005000000}" name="BRUTTO" dataDxfId="3"/>
    <tableColumn id="6" xr3:uid="{00000000-0010-0000-0500-000006000000}" name="VPE/ WG" dataDxfId="2"/>
    <tableColumn id="8" xr3:uid="{00000000-0010-0000-0500-000008000000}" name="Lief-Nr." dataDxfId="1"/>
    <tableColumn id="9" xr3:uid="{00000000-0010-0000-0500-000009000000}" name="Menge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M29" sqref="M29"/>
    </sheetView>
  </sheetViews>
  <sheetFormatPr baseColWidth="10" defaultRowHeight="15" x14ac:dyDescent="0.25"/>
  <cols>
    <col min="1" max="1" width="14.7109375" customWidth="1"/>
    <col min="2" max="2" width="50.7109375" customWidth="1"/>
    <col min="3" max="3" width="4.140625" bestFit="1" customWidth="1"/>
    <col min="4" max="4" width="11.7109375" bestFit="1" customWidth="1"/>
    <col min="5" max="5" width="9.85546875" customWidth="1"/>
    <col min="6" max="6" width="9.5703125" bestFit="1" customWidth="1"/>
    <col min="7" max="7" width="17.140625" bestFit="1" customWidth="1"/>
    <col min="8" max="8" width="0.42578125" customWidth="1"/>
    <col min="9" max="9" width="11.85546875" customWidth="1"/>
  </cols>
  <sheetData>
    <row r="1" spans="1:9" ht="23.25" x14ac:dyDescent="0.35">
      <c r="A1" s="20" t="s">
        <v>51</v>
      </c>
      <c r="B1" s="20"/>
      <c r="C1" s="3"/>
      <c r="D1" s="3"/>
      <c r="E1" s="3"/>
      <c r="F1" s="3"/>
      <c r="G1" s="3"/>
      <c r="H1" s="2"/>
      <c r="I1" s="2"/>
    </row>
    <row r="2" spans="1:9" ht="15.75" x14ac:dyDescent="0.25">
      <c r="A2" s="4" t="s">
        <v>15</v>
      </c>
    </row>
    <row r="3" spans="1:9" x14ac:dyDescent="0.25">
      <c r="A3" t="s">
        <v>5</v>
      </c>
      <c r="B3" t="s">
        <v>6</v>
      </c>
      <c r="C3" t="s">
        <v>46</v>
      </c>
      <c r="D3" s="8" t="s">
        <v>47</v>
      </c>
      <c r="E3" t="s">
        <v>8</v>
      </c>
      <c r="F3" t="s">
        <v>9</v>
      </c>
      <c r="G3" t="s">
        <v>7</v>
      </c>
      <c r="H3" t="s">
        <v>131</v>
      </c>
      <c r="I3" s="9" t="s">
        <v>117</v>
      </c>
    </row>
    <row r="4" spans="1:9" x14ac:dyDescent="0.25">
      <c r="A4" s="1" t="s">
        <v>135</v>
      </c>
      <c r="B4" s="1" t="s">
        <v>136</v>
      </c>
      <c r="D4" t="str">
        <f>VLOOKUP(H4,Lieferanten!$A$2:$B$85,2,FALSE)</f>
        <v>El Puente</v>
      </c>
      <c r="E4" s="7">
        <v>5.8</v>
      </c>
      <c r="F4" s="7">
        <v>6.9</v>
      </c>
      <c r="G4" s="1" t="s">
        <v>14</v>
      </c>
      <c r="H4">
        <v>70002</v>
      </c>
    </row>
    <row r="5" spans="1:9" x14ac:dyDescent="0.25">
      <c r="A5" s="1" t="s">
        <v>137</v>
      </c>
      <c r="B5" s="1" t="s">
        <v>172</v>
      </c>
      <c r="C5" s="1"/>
      <c r="D5" t="str">
        <f>VLOOKUP(H5,Lieferanten!$A$2:$B$85,2,FALSE)</f>
        <v>El Puente</v>
      </c>
      <c r="E5" s="7">
        <v>5.8</v>
      </c>
      <c r="F5" s="7">
        <v>6.9</v>
      </c>
      <c r="G5" s="1" t="s">
        <v>14</v>
      </c>
      <c r="H5">
        <v>70002</v>
      </c>
    </row>
    <row r="6" spans="1:9" x14ac:dyDescent="0.25">
      <c r="A6" s="1" t="s">
        <v>138</v>
      </c>
      <c r="B6" s="1" t="s">
        <v>139</v>
      </c>
      <c r="C6" s="1"/>
      <c r="D6" t="str">
        <f>VLOOKUP(H6,Lieferanten!$A$2:$B$85,2,FALSE)</f>
        <v>El Puente</v>
      </c>
      <c r="E6" s="7">
        <v>7.14</v>
      </c>
      <c r="F6" s="7">
        <v>8.5</v>
      </c>
      <c r="G6" s="1" t="s">
        <v>16</v>
      </c>
      <c r="H6">
        <v>70002</v>
      </c>
    </row>
    <row r="7" spans="1:9" x14ac:dyDescent="0.25">
      <c r="A7" s="1" t="s">
        <v>140</v>
      </c>
      <c r="B7" s="1" t="s">
        <v>141</v>
      </c>
      <c r="C7" s="1"/>
      <c r="D7" t="str">
        <f>VLOOKUP(H7,Lieferanten!$A$2:$B$85,2,FALSE)</f>
        <v>El Puente</v>
      </c>
      <c r="E7" s="7">
        <v>4.12</v>
      </c>
      <c r="F7" s="7">
        <v>4.9000000000000004</v>
      </c>
      <c r="G7" s="1" t="s">
        <v>16</v>
      </c>
      <c r="H7">
        <v>70002</v>
      </c>
    </row>
    <row r="8" spans="1:9" x14ac:dyDescent="0.25">
      <c r="A8" s="1" t="s">
        <v>156</v>
      </c>
      <c r="B8" s="1" t="s">
        <v>157</v>
      </c>
      <c r="C8" s="1" t="s">
        <v>46</v>
      </c>
      <c r="D8" t="str">
        <f>VLOOKUP(H8,Lieferanten!$A$2:$B$85,2,FALSE)</f>
        <v>Riegel Wein</v>
      </c>
      <c r="E8" s="7">
        <v>6.71</v>
      </c>
      <c r="F8" s="7">
        <v>7.99</v>
      </c>
      <c r="G8" s="1" t="s">
        <v>17</v>
      </c>
      <c r="H8">
        <v>70068</v>
      </c>
    </row>
    <row r="9" spans="1:9" x14ac:dyDescent="0.25">
      <c r="A9" s="1" t="s">
        <v>44</v>
      </c>
      <c r="B9" s="1" t="s">
        <v>45</v>
      </c>
      <c r="C9" s="1" t="s">
        <v>46</v>
      </c>
      <c r="D9" t="str">
        <f>VLOOKUP(H9,Lieferanten!$A$2:$B$85,2,FALSE)</f>
        <v>Riegel Wein</v>
      </c>
      <c r="E9" s="7">
        <v>4.6100000000000003</v>
      </c>
      <c r="F9" s="7">
        <v>5.49</v>
      </c>
      <c r="G9" s="1" t="s">
        <v>17</v>
      </c>
      <c r="H9">
        <v>70068</v>
      </c>
    </row>
    <row r="10" spans="1:9" x14ac:dyDescent="0.25">
      <c r="A10" s="1" t="s">
        <v>18</v>
      </c>
      <c r="B10" s="1" t="s">
        <v>19</v>
      </c>
      <c r="C10" s="1" t="s">
        <v>46</v>
      </c>
      <c r="D10" t="str">
        <f>VLOOKUP(H10,Lieferanten!$A$2:$B$85,2,FALSE)</f>
        <v>Riegel Wein</v>
      </c>
      <c r="E10" s="7">
        <v>5.45</v>
      </c>
      <c r="F10" s="7">
        <v>6.49</v>
      </c>
      <c r="G10" s="1" t="s">
        <v>20</v>
      </c>
      <c r="H10">
        <v>70068</v>
      </c>
    </row>
    <row r="11" spans="1:9" x14ac:dyDescent="0.25">
      <c r="A11" s="1" t="s">
        <v>21</v>
      </c>
      <c r="B11" s="1" t="s">
        <v>22</v>
      </c>
      <c r="C11" s="1" t="s">
        <v>46</v>
      </c>
      <c r="D11" t="str">
        <f>VLOOKUP(H11,Lieferanten!$A$2:$B$85,2,FALSE)</f>
        <v>Riegel Wein</v>
      </c>
      <c r="E11" s="7">
        <v>5.45</v>
      </c>
      <c r="F11" s="7">
        <v>6.49</v>
      </c>
      <c r="G11" s="1" t="s">
        <v>17</v>
      </c>
      <c r="H11">
        <v>70068</v>
      </c>
    </row>
    <row r="12" spans="1:9" x14ac:dyDescent="0.25">
      <c r="A12" s="1" t="s">
        <v>23</v>
      </c>
      <c r="B12" s="1" t="s">
        <v>24</v>
      </c>
      <c r="C12" s="1" t="s">
        <v>46</v>
      </c>
      <c r="D12" t="str">
        <f>VLOOKUP(H12,Lieferanten!$A$2:$B$85,2,FALSE)</f>
        <v>Riegel Wein</v>
      </c>
      <c r="E12" s="7">
        <v>2.5099999999999998</v>
      </c>
      <c r="F12" s="7">
        <v>2.99</v>
      </c>
      <c r="G12" s="1" t="s">
        <v>25</v>
      </c>
      <c r="H12">
        <v>70068</v>
      </c>
    </row>
    <row r="13" spans="1:9" ht="15.75" x14ac:dyDescent="0.25">
      <c r="A13" s="5" t="s">
        <v>26</v>
      </c>
    </row>
    <row r="14" spans="1:9" x14ac:dyDescent="0.25">
      <c r="A14" s="1" t="s">
        <v>142</v>
      </c>
      <c r="B14" s="1" t="s">
        <v>143</v>
      </c>
      <c r="C14" s="1"/>
      <c r="D14" t="str">
        <f>VLOOKUP(H14,Lieferanten!$A$2:$B$85,2,FALSE)</f>
        <v>El Puente</v>
      </c>
      <c r="E14" s="7">
        <v>5.8</v>
      </c>
      <c r="F14" s="7">
        <v>6.9</v>
      </c>
      <c r="G14" s="1" t="s">
        <v>14</v>
      </c>
      <c r="H14">
        <v>70002</v>
      </c>
    </row>
    <row r="15" spans="1:9" x14ac:dyDescent="0.25">
      <c r="A15" s="1" t="s">
        <v>144</v>
      </c>
      <c r="B15" s="1" t="s">
        <v>145</v>
      </c>
      <c r="C15" s="1"/>
      <c r="D15" t="str">
        <f>VLOOKUP(H15,Lieferanten!$A$2:$B$85,2,FALSE)</f>
        <v>El Puente</v>
      </c>
      <c r="E15" s="7">
        <v>7.14</v>
      </c>
      <c r="F15" s="7">
        <v>8.5</v>
      </c>
      <c r="G15" s="1" t="s">
        <v>16</v>
      </c>
      <c r="H15">
        <v>70002</v>
      </c>
    </row>
    <row r="16" spans="1:9" x14ac:dyDescent="0.25">
      <c r="A16" s="1" t="s">
        <v>146</v>
      </c>
      <c r="B16" s="1" t="s">
        <v>147</v>
      </c>
      <c r="C16" s="1"/>
      <c r="D16" t="str">
        <f>VLOOKUP(H16,Lieferanten!$A$2:$B$85,2,FALSE)</f>
        <v>El Puente</v>
      </c>
      <c r="E16" s="7">
        <v>4.12</v>
      </c>
      <c r="F16" s="7">
        <v>4.9000000000000004</v>
      </c>
      <c r="G16" s="1" t="s">
        <v>16</v>
      </c>
      <c r="H16">
        <v>70002</v>
      </c>
    </row>
    <row r="17" spans="1:9" x14ac:dyDescent="0.25">
      <c r="A17" s="1" t="s">
        <v>154</v>
      </c>
      <c r="B17" s="1" t="s">
        <v>155</v>
      </c>
      <c r="C17" s="1" t="s">
        <v>46</v>
      </c>
      <c r="D17" t="s">
        <v>129</v>
      </c>
      <c r="E17" s="7">
        <v>2.5099999999999998</v>
      </c>
      <c r="F17" s="7">
        <v>2.99</v>
      </c>
      <c r="G17" s="1" t="s">
        <v>25</v>
      </c>
      <c r="H17" s="1"/>
    </row>
    <row r="18" spans="1:9" x14ac:dyDescent="0.25">
      <c r="A18" s="1" t="s">
        <v>148</v>
      </c>
      <c r="B18" s="1" t="s">
        <v>149</v>
      </c>
      <c r="C18" s="1" t="s">
        <v>46</v>
      </c>
      <c r="D18" t="str">
        <f>VLOOKUP(H18,Lieferanten!$A$2:$B$85,2,FALSE)</f>
        <v>Riegel Wein</v>
      </c>
      <c r="E18" s="7">
        <v>7.14</v>
      </c>
      <c r="F18" s="7">
        <v>8.49</v>
      </c>
      <c r="G18" s="1" t="s">
        <v>20</v>
      </c>
      <c r="H18">
        <v>70068</v>
      </c>
    </row>
    <row r="19" spans="1:9" x14ac:dyDescent="0.25">
      <c r="A19" s="1" t="s">
        <v>173</v>
      </c>
      <c r="B19" s="1" t="s">
        <v>174</v>
      </c>
      <c r="C19" s="1" t="s">
        <v>46</v>
      </c>
      <c r="D19" t="s">
        <v>129</v>
      </c>
      <c r="E19" s="7">
        <v>4.6100000000000003</v>
      </c>
      <c r="F19" s="7">
        <v>5.49</v>
      </c>
      <c r="G19" s="1" t="s">
        <v>17</v>
      </c>
      <c r="H19" s="1"/>
      <c r="I19" s="21"/>
    </row>
    <row r="20" spans="1:9" x14ac:dyDescent="0.25">
      <c r="A20" s="1" t="s">
        <v>27</v>
      </c>
      <c r="B20" s="1" t="s">
        <v>28</v>
      </c>
      <c r="C20" s="1" t="s">
        <v>46</v>
      </c>
      <c r="D20" t="str">
        <f>VLOOKUP(H20,Lieferanten!$A$2:$B$85,2,FALSE)</f>
        <v>Riegel Wein</v>
      </c>
      <c r="E20" s="7">
        <v>5.45</v>
      </c>
      <c r="F20" s="7">
        <v>6.49</v>
      </c>
      <c r="G20" s="1" t="s">
        <v>20</v>
      </c>
      <c r="H20">
        <v>70068</v>
      </c>
    </row>
    <row r="21" spans="1:9" x14ac:dyDescent="0.25">
      <c r="A21" s="1" t="s">
        <v>29</v>
      </c>
      <c r="B21" s="1" t="s">
        <v>30</v>
      </c>
      <c r="C21" s="1" t="s">
        <v>46</v>
      </c>
      <c r="D21" t="str">
        <f>VLOOKUP(H21,Lieferanten!$A$2:$B$85,2,FALSE)</f>
        <v>Riegel Wein</v>
      </c>
      <c r="E21" s="7">
        <v>5.45</v>
      </c>
      <c r="F21" s="7">
        <v>6.49</v>
      </c>
      <c r="G21" s="1" t="s">
        <v>20</v>
      </c>
      <c r="H21">
        <v>70068</v>
      </c>
    </row>
    <row r="22" spans="1:9" ht="15.75" x14ac:dyDescent="0.25">
      <c r="A22" s="5" t="s">
        <v>35</v>
      </c>
      <c r="D22" s="7"/>
      <c r="E22" s="7"/>
    </row>
    <row r="23" spans="1:9" x14ac:dyDescent="0.25">
      <c r="A23" s="1" t="s">
        <v>150</v>
      </c>
      <c r="B23" s="1" t="s">
        <v>151</v>
      </c>
      <c r="C23" s="1"/>
      <c r="D23" t="str">
        <f>VLOOKUP(H23,Lieferanten!$A$2:$B$85,2,FALSE)</f>
        <v>El Puente</v>
      </c>
      <c r="E23" s="7">
        <v>7.14</v>
      </c>
      <c r="F23" s="7">
        <v>8.5</v>
      </c>
      <c r="G23" s="1" t="s">
        <v>16</v>
      </c>
      <c r="H23">
        <v>70002</v>
      </c>
      <c r="I23" s="1"/>
    </row>
    <row r="24" spans="1:9" x14ac:dyDescent="0.25">
      <c r="A24" s="1" t="s">
        <v>152</v>
      </c>
      <c r="B24" s="1" t="s">
        <v>153</v>
      </c>
      <c r="C24" s="1"/>
      <c r="D24" t="str">
        <f>VLOOKUP(H24,Lieferanten!$A$2:$B$85,2,FALSE)</f>
        <v>El Puente</v>
      </c>
      <c r="E24" s="7">
        <v>4.12</v>
      </c>
      <c r="F24" s="7">
        <v>4.9000000000000004</v>
      </c>
      <c r="G24" s="1" t="s">
        <v>16</v>
      </c>
      <c r="H24">
        <v>70002</v>
      </c>
      <c r="I24" s="1"/>
    </row>
    <row r="25" spans="1:9" x14ac:dyDescent="0.25">
      <c r="A25" s="1" t="s">
        <v>31</v>
      </c>
      <c r="B25" s="1" t="s">
        <v>32</v>
      </c>
      <c r="C25" s="1" t="s">
        <v>46</v>
      </c>
      <c r="D25" t="str">
        <f>VLOOKUP(H25,Lieferanten!$A$2:$B$85,2,FALSE)</f>
        <v>Riegel Wein</v>
      </c>
      <c r="E25" s="7">
        <v>5.45</v>
      </c>
      <c r="F25" s="7">
        <v>6.49</v>
      </c>
      <c r="G25" s="1" t="s">
        <v>20</v>
      </c>
      <c r="H25">
        <v>70068</v>
      </c>
      <c r="I25" s="1"/>
    </row>
    <row r="26" spans="1:9" s="12" customFormat="1" ht="15.75" x14ac:dyDescent="0.25">
      <c r="A26" s="10" t="s">
        <v>48</v>
      </c>
      <c r="B26" s="11"/>
      <c r="C26" s="11"/>
      <c r="E26" s="13"/>
      <c r="F26" s="13"/>
      <c r="G26" s="11"/>
      <c r="H26" s="11"/>
      <c r="I26" s="11"/>
    </row>
    <row r="27" spans="1:9" x14ac:dyDescent="0.25">
      <c r="A27" s="1" t="s">
        <v>175</v>
      </c>
      <c r="B27" s="1" t="s">
        <v>176</v>
      </c>
      <c r="C27" s="1"/>
      <c r="D27" t="str">
        <f>VLOOKUP(H27,Lieferanten!$A$2:$B$85,2,FALSE)</f>
        <v>El Puente</v>
      </c>
      <c r="E27" s="7">
        <v>10</v>
      </c>
      <c r="F27" s="7">
        <v>11.9</v>
      </c>
      <c r="G27" s="1" t="s">
        <v>14</v>
      </c>
      <c r="H27">
        <v>70002</v>
      </c>
      <c r="I27" s="1"/>
    </row>
    <row r="28" spans="1:9" s="12" customFormat="1" x14ac:dyDescent="0.25">
      <c r="A28" s="16" t="s">
        <v>42</v>
      </c>
      <c r="B28" s="16" t="s">
        <v>43</v>
      </c>
      <c r="C28" s="16" t="s">
        <v>46</v>
      </c>
      <c r="D28" s="17" t="str">
        <f>VLOOKUP(H28,Lieferanten!$A$2:$B$85,2,FALSE)</f>
        <v>Riegel Wein</v>
      </c>
      <c r="E28" s="18">
        <v>7.52</v>
      </c>
      <c r="F28" s="18">
        <v>8.9499999999999993</v>
      </c>
      <c r="G28" s="16" t="s">
        <v>25</v>
      </c>
      <c r="H28" s="19">
        <v>70068</v>
      </c>
      <c r="I28" s="16"/>
    </row>
    <row r="29" spans="1:9" s="12" customFormat="1" x14ac:dyDescent="0.25">
      <c r="A29" s="14" t="s">
        <v>33</v>
      </c>
      <c r="B29" s="14" t="s">
        <v>34</v>
      </c>
      <c r="C29" s="14" t="s">
        <v>46</v>
      </c>
      <c r="D29" s="14" t="str">
        <f>VLOOKUP(H29,Lieferanten!$A$2:$B$85,2,FALSE)</f>
        <v>Riegel Wein</v>
      </c>
      <c r="E29" s="15">
        <v>10.039999999999999</v>
      </c>
      <c r="F29" s="15">
        <v>11.95</v>
      </c>
      <c r="G29" s="14" t="s">
        <v>20</v>
      </c>
      <c r="H29" s="14">
        <v>70068</v>
      </c>
      <c r="I29" s="14"/>
    </row>
    <row r="30" spans="1:9" ht="23.25" x14ac:dyDescent="0.35">
      <c r="A30" s="20" t="s">
        <v>49</v>
      </c>
      <c r="B30" s="20"/>
      <c r="C30" s="3"/>
      <c r="D30" s="3"/>
      <c r="E30" s="3"/>
      <c r="F30" s="3"/>
      <c r="G30" s="3"/>
      <c r="H30" s="2"/>
      <c r="I30" s="2"/>
    </row>
    <row r="31" spans="1:9" x14ac:dyDescent="0.25">
      <c r="A31" t="s">
        <v>5</v>
      </c>
      <c r="B31" t="s">
        <v>6</v>
      </c>
      <c r="C31" t="s">
        <v>46</v>
      </c>
      <c r="D31" t="s">
        <v>47</v>
      </c>
      <c r="E31" t="s">
        <v>8</v>
      </c>
      <c r="F31" t="s">
        <v>9</v>
      </c>
      <c r="G31" t="s">
        <v>7</v>
      </c>
      <c r="H31" t="s">
        <v>131</v>
      </c>
      <c r="I31" t="s">
        <v>117</v>
      </c>
    </row>
    <row r="32" spans="1:9" x14ac:dyDescent="0.25">
      <c r="A32" s="1" t="s">
        <v>36</v>
      </c>
      <c r="B32" s="1" t="s">
        <v>37</v>
      </c>
      <c r="D32" t="str">
        <f>VLOOKUP(H32,Lieferanten!$A$2:$B$85,2,FALSE)</f>
        <v>El Puente</v>
      </c>
      <c r="E32" s="7">
        <v>25.13</v>
      </c>
      <c r="F32" s="7">
        <v>29.9</v>
      </c>
      <c r="G32" s="1" t="s">
        <v>14</v>
      </c>
      <c r="H32">
        <v>70002</v>
      </c>
    </row>
    <row r="33" spans="1:9" x14ac:dyDescent="0.25">
      <c r="A33" s="1" t="s">
        <v>38</v>
      </c>
      <c r="B33" s="1" t="s">
        <v>39</v>
      </c>
      <c r="D33" t="str">
        <f>VLOOKUP(H33,Lieferanten!$A$2:$B$85,2,FALSE)</f>
        <v>El Puente</v>
      </c>
      <c r="E33" s="7">
        <v>16.72</v>
      </c>
      <c r="F33" s="7">
        <v>19.899999999999999</v>
      </c>
      <c r="G33" s="1" t="s">
        <v>14</v>
      </c>
      <c r="H33">
        <v>70002</v>
      </c>
    </row>
    <row r="34" spans="1:9" x14ac:dyDescent="0.25">
      <c r="A34" s="1" t="s">
        <v>40</v>
      </c>
      <c r="B34" s="1" t="s">
        <v>41</v>
      </c>
      <c r="D34" t="str">
        <f>VLOOKUP(H34,Lieferanten!$A$2:$B$85,2,FALSE)</f>
        <v>El Puente</v>
      </c>
      <c r="E34" s="7">
        <v>20.93</v>
      </c>
      <c r="F34" s="7">
        <v>24.9</v>
      </c>
      <c r="G34" s="1" t="s">
        <v>14</v>
      </c>
      <c r="H34">
        <v>70002</v>
      </c>
    </row>
    <row r="35" spans="1:9" x14ac:dyDescent="0.25">
      <c r="A35" s="1" t="s">
        <v>158</v>
      </c>
      <c r="B35" s="1" t="s">
        <v>159</v>
      </c>
      <c r="D35" t="str">
        <f>VLOOKUP(H35,Lieferanten!$A$2:$B$85,2,FALSE)</f>
        <v>El Puente</v>
      </c>
      <c r="E35" s="7">
        <v>74.790000000000006</v>
      </c>
      <c r="F35" s="7">
        <v>89</v>
      </c>
      <c r="G35" s="1" t="s">
        <v>14</v>
      </c>
      <c r="H35">
        <v>70002</v>
      </c>
    </row>
    <row r="36" spans="1:9" x14ac:dyDescent="0.25">
      <c r="A36" s="1" t="s">
        <v>160</v>
      </c>
      <c r="B36" s="1" t="s">
        <v>161</v>
      </c>
      <c r="C36" t="s">
        <v>46</v>
      </c>
      <c r="D36" t="str">
        <f>VLOOKUP(H36,Lieferanten!$A$2:$B$85,2,FALSE)</f>
        <v>dwp</v>
      </c>
      <c r="E36" s="7">
        <v>10.84</v>
      </c>
      <c r="F36" s="7">
        <v>12.9</v>
      </c>
      <c r="G36" s="1" t="s">
        <v>14</v>
      </c>
      <c r="H36">
        <v>70005</v>
      </c>
    </row>
    <row r="37" spans="1:9" x14ac:dyDescent="0.25">
      <c r="A37" s="1" t="s">
        <v>162</v>
      </c>
      <c r="B37" s="1" t="s">
        <v>163</v>
      </c>
      <c r="C37" t="s">
        <v>46</v>
      </c>
      <c r="D37" t="str">
        <f>VLOOKUP(H37,Lieferanten!$A$2:$B$85,2,FALSE)</f>
        <v>dwp</v>
      </c>
      <c r="E37" s="7">
        <v>12.52</v>
      </c>
      <c r="F37" s="7">
        <v>14.9</v>
      </c>
      <c r="G37" s="1" t="s">
        <v>14</v>
      </c>
      <c r="H37">
        <v>70005</v>
      </c>
    </row>
    <row r="38" spans="1:9" x14ac:dyDescent="0.25">
      <c r="A38" s="1" t="s">
        <v>164</v>
      </c>
      <c r="B38" s="1" t="s">
        <v>165</v>
      </c>
      <c r="D38" t="str">
        <f>VLOOKUP(H38,Lieferanten!$A$2:$B$85,2,FALSE)</f>
        <v>El Puente</v>
      </c>
      <c r="E38" s="7">
        <v>16.72</v>
      </c>
      <c r="F38" s="7">
        <v>19.899999999999999</v>
      </c>
      <c r="G38" s="1" t="s">
        <v>14</v>
      </c>
      <c r="H38">
        <v>70002</v>
      </c>
    </row>
    <row r="39" spans="1:9" x14ac:dyDescent="0.25">
      <c r="A39" s="1" t="s">
        <v>166</v>
      </c>
      <c r="B39" s="1" t="s">
        <v>167</v>
      </c>
      <c r="D39" t="str">
        <f>VLOOKUP(H39,Lieferanten!$A$2:$B$85,2,FALSE)</f>
        <v>El Puente</v>
      </c>
      <c r="E39" s="7">
        <v>16.72</v>
      </c>
      <c r="F39" s="7">
        <v>19.899999999999999</v>
      </c>
      <c r="G39" s="1" t="s">
        <v>14</v>
      </c>
      <c r="H39">
        <v>70002</v>
      </c>
    </row>
    <row r="40" spans="1:9" ht="23.25" x14ac:dyDescent="0.35">
      <c r="A40" s="20" t="s">
        <v>50</v>
      </c>
      <c r="B40" s="20"/>
      <c r="C40" s="3"/>
      <c r="D40" s="3"/>
      <c r="E40" s="3"/>
      <c r="F40" s="3"/>
      <c r="G40" s="3"/>
      <c r="H40" s="2"/>
      <c r="I40" s="2"/>
    </row>
    <row r="41" spans="1:9" x14ac:dyDescent="0.25">
      <c r="A41" t="s">
        <v>5</v>
      </c>
      <c r="B41" t="s">
        <v>6</v>
      </c>
      <c r="C41" t="s">
        <v>46</v>
      </c>
      <c r="D41" t="s">
        <v>47</v>
      </c>
      <c r="E41" t="s">
        <v>8</v>
      </c>
      <c r="F41" t="s">
        <v>9</v>
      </c>
      <c r="G41" t="s">
        <v>7</v>
      </c>
      <c r="H41" t="s">
        <v>132</v>
      </c>
      <c r="I41" t="s">
        <v>117</v>
      </c>
    </row>
    <row r="42" spans="1:9" x14ac:dyDescent="0.25">
      <c r="A42" s="1" t="s">
        <v>10</v>
      </c>
      <c r="B42" s="1" t="s">
        <v>171</v>
      </c>
      <c r="D42" t="str">
        <f>VLOOKUP(H42,Lieferanten!$A$2:$B$85,2,FALSE)</f>
        <v>El Puente</v>
      </c>
      <c r="E42" s="7">
        <v>1.26</v>
      </c>
      <c r="F42" s="7">
        <v>1.5</v>
      </c>
      <c r="G42" s="1" t="s">
        <v>11</v>
      </c>
      <c r="H42">
        <v>70002</v>
      </c>
    </row>
    <row r="43" spans="1:9" x14ac:dyDescent="0.25">
      <c r="A43" s="1" t="s">
        <v>12</v>
      </c>
      <c r="B43" s="1" t="s">
        <v>13</v>
      </c>
      <c r="C43" t="s">
        <v>46</v>
      </c>
      <c r="D43" t="str">
        <f>VLOOKUP(H43,Lieferanten!$A$2:$B$85,2,FALSE)</f>
        <v>GEPA</v>
      </c>
      <c r="E43" s="7">
        <v>1.08</v>
      </c>
      <c r="F43" s="7">
        <v>1.29</v>
      </c>
      <c r="G43" s="1" t="s">
        <v>170</v>
      </c>
      <c r="H43">
        <v>70003</v>
      </c>
    </row>
    <row r="44" spans="1:9" x14ac:dyDescent="0.25">
      <c r="A44" s="1" t="s">
        <v>168</v>
      </c>
      <c r="B44" s="1" t="s">
        <v>169</v>
      </c>
      <c r="C44" t="s">
        <v>46</v>
      </c>
      <c r="D44" t="str">
        <f>VLOOKUP(H44,Lieferanten!$A$2:$B$85,2,FALSE)</f>
        <v>GEPA</v>
      </c>
      <c r="E44" s="7">
        <v>1.08</v>
      </c>
      <c r="F44" s="7">
        <v>1.29</v>
      </c>
      <c r="G44" s="1" t="s">
        <v>170</v>
      </c>
      <c r="H44">
        <v>70003</v>
      </c>
    </row>
    <row r="45" spans="1:9" ht="23.25" x14ac:dyDescent="0.35">
      <c r="A45" s="20" t="s">
        <v>4</v>
      </c>
      <c r="B45" s="20"/>
      <c r="C45" s="3"/>
      <c r="D45" s="3"/>
      <c r="E45" s="3"/>
      <c r="F45" s="3"/>
      <c r="G45" s="3"/>
      <c r="H45" s="2"/>
      <c r="I45" s="2"/>
    </row>
    <row r="46" spans="1:9" x14ac:dyDescent="0.25">
      <c r="A46" t="s">
        <v>5</v>
      </c>
      <c r="B46" t="s">
        <v>6</v>
      </c>
      <c r="C46" t="s">
        <v>46</v>
      </c>
      <c r="D46" t="s">
        <v>47</v>
      </c>
      <c r="E46" t="s">
        <v>8</v>
      </c>
      <c r="F46" t="s">
        <v>9</v>
      </c>
      <c r="G46" t="s">
        <v>7</v>
      </c>
      <c r="H46" t="s">
        <v>131</v>
      </c>
      <c r="I46" t="s">
        <v>117</v>
      </c>
    </row>
    <row r="47" spans="1:9" x14ac:dyDescent="0.25">
      <c r="A47" s="1" t="s">
        <v>0</v>
      </c>
      <c r="B47" s="1" t="s">
        <v>1</v>
      </c>
      <c r="D47" t="str">
        <f>VLOOKUP(H47,Lieferanten!$A$2:$B$85,2,FALSE)</f>
        <v>GEPA</v>
      </c>
      <c r="E47" s="7">
        <v>1.67</v>
      </c>
      <c r="F47" s="7">
        <v>1.99</v>
      </c>
      <c r="G47" s="1" t="s">
        <v>2</v>
      </c>
      <c r="H47">
        <v>70003</v>
      </c>
      <c r="I47" s="1"/>
    </row>
    <row r="48" spans="1:9" x14ac:dyDescent="0.25">
      <c r="A48" s="1" t="s">
        <v>133</v>
      </c>
      <c r="B48" s="1" t="s">
        <v>3</v>
      </c>
      <c r="D48" t="str">
        <f>VLOOKUP(H48,Lieferanten!$A$2:$B$85,2,FALSE)</f>
        <v>GEPA</v>
      </c>
      <c r="E48" s="7">
        <v>2.09</v>
      </c>
      <c r="F48" s="7">
        <v>2.4900000000000002</v>
      </c>
      <c r="G48" s="1" t="s">
        <v>134</v>
      </c>
      <c r="H48">
        <v>70003</v>
      </c>
      <c r="I48" s="1"/>
    </row>
  </sheetData>
  <mergeCells count="4">
    <mergeCell ref="A1:B1"/>
    <mergeCell ref="A30:B30"/>
    <mergeCell ref="A40:B40"/>
    <mergeCell ref="A45:B45"/>
  </mergeCells>
  <pageMargins left="0.7" right="0.7" top="0.78740157499999996" bottom="0.78740157499999996" header="0.3" footer="0.3"/>
  <pageSetup paperSize="9" orientation="landscape" r:id="rId1"/>
  <ignoredErrors>
    <ignoredError sqref="D25 D28:D29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5"/>
  <sheetViews>
    <sheetView workbookViewId="0">
      <selection activeCell="B3" sqref="B3"/>
    </sheetView>
  </sheetViews>
  <sheetFormatPr baseColWidth="10" defaultRowHeight="15" x14ac:dyDescent="0.25"/>
  <cols>
    <col min="1" max="1" width="21" bestFit="1" customWidth="1"/>
    <col min="2" max="2" width="38" bestFit="1" customWidth="1"/>
    <col min="3" max="3" width="17.28515625" bestFit="1" customWidth="1"/>
    <col min="4" max="4" width="6.85546875" bestFit="1" customWidth="1"/>
    <col min="5" max="5" width="9.140625" bestFit="1" customWidth="1"/>
    <col min="6" max="6" width="13.42578125" bestFit="1" customWidth="1"/>
  </cols>
  <sheetData>
    <row r="1" spans="1:2" x14ac:dyDescent="0.25">
      <c r="A1" s="6" t="s">
        <v>52</v>
      </c>
      <c r="B1" s="6" t="s">
        <v>53</v>
      </c>
    </row>
    <row r="2" spans="1:2" x14ac:dyDescent="0.25">
      <c r="A2">
        <v>70001</v>
      </c>
      <c r="B2" s="1" t="s">
        <v>54</v>
      </c>
    </row>
    <row r="3" spans="1:2" x14ac:dyDescent="0.25">
      <c r="A3">
        <v>70002</v>
      </c>
      <c r="B3" s="1" t="s">
        <v>118</v>
      </c>
    </row>
    <row r="4" spans="1:2" x14ac:dyDescent="0.25">
      <c r="A4">
        <v>70003</v>
      </c>
      <c r="B4" s="1" t="s">
        <v>119</v>
      </c>
    </row>
    <row r="5" spans="1:2" x14ac:dyDescent="0.25">
      <c r="A5">
        <v>70004</v>
      </c>
      <c r="B5" s="1" t="s">
        <v>55</v>
      </c>
    </row>
    <row r="6" spans="1:2" x14ac:dyDescent="0.25">
      <c r="A6">
        <v>70005</v>
      </c>
      <c r="B6" s="1" t="s">
        <v>120</v>
      </c>
    </row>
    <row r="7" spans="1:2" x14ac:dyDescent="0.25">
      <c r="A7">
        <v>70008</v>
      </c>
      <c r="B7" s="1" t="s">
        <v>121</v>
      </c>
    </row>
    <row r="8" spans="1:2" x14ac:dyDescent="0.25">
      <c r="A8">
        <v>70010</v>
      </c>
      <c r="B8" s="1" t="s">
        <v>122</v>
      </c>
    </row>
    <row r="9" spans="1:2" x14ac:dyDescent="0.25">
      <c r="A9">
        <v>70011</v>
      </c>
      <c r="B9" s="1" t="s">
        <v>56</v>
      </c>
    </row>
    <row r="10" spans="1:2" x14ac:dyDescent="0.25">
      <c r="A10">
        <v>70012</v>
      </c>
      <c r="B10" s="1" t="s">
        <v>57</v>
      </c>
    </row>
    <row r="11" spans="1:2" x14ac:dyDescent="0.25">
      <c r="A11">
        <v>70015</v>
      </c>
      <c r="B11" s="1" t="s">
        <v>123</v>
      </c>
    </row>
    <row r="12" spans="1:2" x14ac:dyDescent="0.25">
      <c r="A12">
        <v>70017</v>
      </c>
      <c r="B12" s="1" t="s">
        <v>58</v>
      </c>
    </row>
    <row r="13" spans="1:2" x14ac:dyDescent="0.25">
      <c r="A13">
        <v>70023</v>
      </c>
      <c r="B13" s="1" t="s">
        <v>124</v>
      </c>
    </row>
    <row r="14" spans="1:2" x14ac:dyDescent="0.25">
      <c r="A14">
        <v>70024</v>
      </c>
      <c r="B14" s="1" t="s">
        <v>59</v>
      </c>
    </row>
    <row r="15" spans="1:2" x14ac:dyDescent="0.25">
      <c r="A15">
        <v>70026</v>
      </c>
      <c r="B15" s="1" t="s">
        <v>125</v>
      </c>
    </row>
    <row r="16" spans="1:2" x14ac:dyDescent="0.25">
      <c r="A16">
        <v>70027</v>
      </c>
      <c r="B16" s="1" t="s">
        <v>126</v>
      </c>
    </row>
    <row r="17" spans="1:2" x14ac:dyDescent="0.25">
      <c r="A17">
        <v>70028</v>
      </c>
      <c r="B17" s="1" t="s">
        <v>60</v>
      </c>
    </row>
    <row r="18" spans="1:2" x14ac:dyDescent="0.25">
      <c r="A18">
        <v>70030</v>
      </c>
      <c r="B18" s="1" t="s">
        <v>127</v>
      </c>
    </row>
    <row r="19" spans="1:2" x14ac:dyDescent="0.25">
      <c r="A19">
        <v>70039</v>
      </c>
      <c r="B19" s="1" t="s">
        <v>125</v>
      </c>
    </row>
    <row r="20" spans="1:2" x14ac:dyDescent="0.25">
      <c r="A20">
        <v>70040</v>
      </c>
      <c r="B20" s="1" t="s">
        <v>61</v>
      </c>
    </row>
    <row r="21" spans="1:2" x14ac:dyDescent="0.25">
      <c r="A21">
        <v>70044</v>
      </c>
      <c r="B21" s="1" t="s">
        <v>128</v>
      </c>
    </row>
    <row r="22" spans="1:2" x14ac:dyDescent="0.25">
      <c r="A22">
        <v>70048</v>
      </c>
      <c r="B22" s="1" t="s">
        <v>62</v>
      </c>
    </row>
    <row r="23" spans="1:2" x14ac:dyDescent="0.25">
      <c r="A23">
        <v>70049</v>
      </c>
      <c r="B23" s="1" t="s">
        <v>63</v>
      </c>
    </row>
    <row r="24" spans="1:2" x14ac:dyDescent="0.25">
      <c r="A24">
        <v>70050</v>
      </c>
      <c r="B24" s="1" t="s">
        <v>64</v>
      </c>
    </row>
    <row r="25" spans="1:2" x14ac:dyDescent="0.25">
      <c r="A25">
        <v>70055</v>
      </c>
      <c r="B25" s="1" t="s">
        <v>65</v>
      </c>
    </row>
    <row r="26" spans="1:2" x14ac:dyDescent="0.25">
      <c r="A26">
        <v>70056</v>
      </c>
      <c r="B26" s="1" t="s">
        <v>66</v>
      </c>
    </row>
    <row r="27" spans="1:2" x14ac:dyDescent="0.25">
      <c r="A27">
        <v>70057</v>
      </c>
      <c r="B27" s="1" t="s">
        <v>67</v>
      </c>
    </row>
    <row r="28" spans="1:2" x14ac:dyDescent="0.25">
      <c r="A28">
        <v>70058</v>
      </c>
      <c r="B28" s="1" t="s">
        <v>68</v>
      </c>
    </row>
    <row r="29" spans="1:2" x14ac:dyDescent="0.25">
      <c r="A29">
        <v>70060</v>
      </c>
      <c r="B29" s="1" t="s">
        <v>69</v>
      </c>
    </row>
    <row r="30" spans="1:2" x14ac:dyDescent="0.25">
      <c r="A30">
        <v>70061</v>
      </c>
      <c r="B30" s="1" t="s">
        <v>70</v>
      </c>
    </row>
    <row r="31" spans="1:2" x14ac:dyDescent="0.25">
      <c r="A31">
        <v>70063</v>
      </c>
      <c r="B31" s="1" t="s">
        <v>71</v>
      </c>
    </row>
    <row r="32" spans="1:2" x14ac:dyDescent="0.25">
      <c r="A32">
        <v>70065</v>
      </c>
      <c r="B32" s="1" t="s">
        <v>72</v>
      </c>
    </row>
    <row r="33" spans="1:2" x14ac:dyDescent="0.25">
      <c r="A33">
        <v>70066</v>
      </c>
      <c r="B33" s="1" t="s">
        <v>73</v>
      </c>
    </row>
    <row r="34" spans="1:2" x14ac:dyDescent="0.25">
      <c r="A34">
        <v>70067</v>
      </c>
      <c r="B34" s="1" t="s">
        <v>74</v>
      </c>
    </row>
    <row r="35" spans="1:2" x14ac:dyDescent="0.25">
      <c r="A35">
        <v>70068</v>
      </c>
      <c r="B35" s="1" t="s">
        <v>129</v>
      </c>
    </row>
    <row r="36" spans="1:2" x14ac:dyDescent="0.25">
      <c r="A36">
        <v>70071</v>
      </c>
      <c r="B36" s="1" t="s">
        <v>75</v>
      </c>
    </row>
    <row r="37" spans="1:2" x14ac:dyDescent="0.25">
      <c r="A37">
        <v>70072</v>
      </c>
      <c r="B37" s="1" t="s">
        <v>76</v>
      </c>
    </row>
    <row r="38" spans="1:2" x14ac:dyDescent="0.25">
      <c r="A38">
        <v>70073</v>
      </c>
      <c r="B38" s="1" t="s">
        <v>77</v>
      </c>
    </row>
    <row r="39" spans="1:2" x14ac:dyDescent="0.25">
      <c r="A39">
        <v>70074</v>
      </c>
      <c r="B39" s="1" t="s">
        <v>78</v>
      </c>
    </row>
    <row r="40" spans="1:2" x14ac:dyDescent="0.25">
      <c r="A40">
        <v>70075</v>
      </c>
      <c r="B40" s="1" t="s">
        <v>79</v>
      </c>
    </row>
    <row r="41" spans="1:2" x14ac:dyDescent="0.25">
      <c r="A41">
        <v>70076</v>
      </c>
      <c r="B41" s="1" t="s">
        <v>80</v>
      </c>
    </row>
    <row r="42" spans="1:2" x14ac:dyDescent="0.25">
      <c r="A42">
        <v>70078</v>
      </c>
      <c r="B42" s="1" t="s">
        <v>81</v>
      </c>
    </row>
    <row r="43" spans="1:2" x14ac:dyDescent="0.25">
      <c r="A43">
        <v>70079</v>
      </c>
      <c r="B43" s="1" t="s">
        <v>82</v>
      </c>
    </row>
    <row r="44" spans="1:2" x14ac:dyDescent="0.25">
      <c r="A44">
        <v>70081</v>
      </c>
      <c r="B44" s="1" t="s">
        <v>83</v>
      </c>
    </row>
    <row r="45" spans="1:2" x14ac:dyDescent="0.25">
      <c r="A45">
        <v>70082</v>
      </c>
      <c r="B45" s="1" t="s">
        <v>84</v>
      </c>
    </row>
    <row r="46" spans="1:2" x14ac:dyDescent="0.25">
      <c r="A46">
        <v>70083</v>
      </c>
      <c r="B46" s="1" t="s">
        <v>85</v>
      </c>
    </row>
    <row r="47" spans="1:2" x14ac:dyDescent="0.25">
      <c r="A47">
        <v>70084</v>
      </c>
      <c r="B47" s="1" t="s">
        <v>86</v>
      </c>
    </row>
    <row r="48" spans="1:2" x14ac:dyDescent="0.25">
      <c r="A48">
        <v>70085</v>
      </c>
      <c r="B48" s="1" t="s">
        <v>87</v>
      </c>
    </row>
    <row r="49" spans="1:2" x14ac:dyDescent="0.25">
      <c r="A49">
        <v>70086</v>
      </c>
      <c r="B49" s="1" t="s">
        <v>88</v>
      </c>
    </row>
    <row r="50" spans="1:2" x14ac:dyDescent="0.25">
      <c r="A50">
        <v>70087</v>
      </c>
      <c r="B50" s="1" t="s">
        <v>89</v>
      </c>
    </row>
    <row r="51" spans="1:2" x14ac:dyDescent="0.25">
      <c r="A51">
        <v>70088</v>
      </c>
      <c r="B51" s="1" t="s">
        <v>90</v>
      </c>
    </row>
    <row r="52" spans="1:2" x14ac:dyDescent="0.25">
      <c r="A52">
        <v>70089</v>
      </c>
      <c r="B52" s="1" t="s">
        <v>91</v>
      </c>
    </row>
    <row r="53" spans="1:2" x14ac:dyDescent="0.25">
      <c r="A53">
        <v>70090</v>
      </c>
      <c r="B53" s="1" t="s">
        <v>92</v>
      </c>
    </row>
    <row r="54" spans="1:2" x14ac:dyDescent="0.25">
      <c r="A54">
        <v>70091</v>
      </c>
    </row>
    <row r="55" spans="1:2" x14ac:dyDescent="0.25">
      <c r="A55">
        <v>70999</v>
      </c>
      <c r="B55" s="1" t="s">
        <v>93</v>
      </c>
    </row>
    <row r="56" spans="1:2" x14ac:dyDescent="0.25">
      <c r="A56">
        <v>71005</v>
      </c>
      <c r="B56" s="1" t="s">
        <v>130</v>
      </c>
    </row>
    <row r="57" spans="1:2" x14ac:dyDescent="0.25">
      <c r="A57">
        <v>71008</v>
      </c>
      <c r="B57" s="1" t="s">
        <v>94</v>
      </c>
    </row>
    <row r="58" spans="1:2" x14ac:dyDescent="0.25">
      <c r="A58">
        <v>71009</v>
      </c>
      <c r="B58" s="1" t="s">
        <v>95</v>
      </c>
    </row>
    <row r="59" spans="1:2" x14ac:dyDescent="0.25">
      <c r="A59">
        <v>71010</v>
      </c>
      <c r="B59" s="1" t="s">
        <v>96</v>
      </c>
    </row>
    <row r="60" spans="1:2" x14ac:dyDescent="0.25">
      <c r="A60">
        <v>71011</v>
      </c>
      <c r="B60" s="1" t="s">
        <v>97</v>
      </c>
    </row>
    <row r="61" spans="1:2" x14ac:dyDescent="0.25">
      <c r="A61">
        <v>71013</v>
      </c>
      <c r="B61" s="1" t="s">
        <v>98</v>
      </c>
    </row>
    <row r="62" spans="1:2" x14ac:dyDescent="0.25">
      <c r="A62">
        <v>71014</v>
      </c>
      <c r="B62" s="1" t="s">
        <v>99</v>
      </c>
    </row>
    <row r="63" spans="1:2" x14ac:dyDescent="0.25">
      <c r="A63">
        <v>71016</v>
      </c>
      <c r="B63" s="1" t="s">
        <v>100</v>
      </c>
    </row>
    <row r="64" spans="1:2" x14ac:dyDescent="0.25">
      <c r="A64">
        <v>71017</v>
      </c>
      <c r="B64" s="1" t="s">
        <v>101</v>
      </c>
    </row>
    <row r="65" spans="1:2" x14ac:dyDescent="0.25">
      <c r="A65">
        <v>71018</v>
      </c>
      <c r="B65" s="1" t="s">
        <v>102</v>
      </c>
    </row>
    <row r="66" spans="1:2" x14ac:dyDescent="0.25">
      <c r="A66">
        <v>71019</v>
      </c>
      <c r="B66" s="1" t="s">
        <v>103</v>
      </c>
    </row>
    <row r="67" spans="1:2" x14ac:dyDescent="0.25">
      <c r="A67">
        <v>71020</v>
      </c>
      <c r="B67" s="1" t="s">
        <v>104</v>
      </c>
    </row>
    <row r="68" spans="1:2" x14ac:dyDescent="0.25">
      <c r="A68">
        <v>80000</v>
      </c>
      <c r="B68" s="1" t="s">
        <v>105</v>
      </c>
    </row>
    <row r="69" spans="1:2" x14ac:dyDescent="0.25">
      <c r="A69">
        <v>80001</v>
      </c>
      <c r="B69" s="1" t="s">
        <v>90</v>
      </c>
    </row>
    <row r="70" spans="1:2" x14ac:dyDescent="0.25">
      <c r="A70">
        <v>80002</v>
      </c>
      <c r="B70" s="1" t="s">
        <v>106</v>
      </c>
    </row>
    <row r="71" spans="1:2" x14ac:dyDescent="0.25">
      <c r="A71">
        <v>80003</v>
      </c>
      <c r="B71" s="1" t="s">
        <v>107</v>
      </c>
    </row>
    <row r="72" spans="1:2" x14ac:dyDescent="0.25">
      <c r="A72">
        <v>80004</v>
      </c>
      <c r="B72" s="1" t="s">
        <v>108</v>
      </c>
    </row>
    <row r="73" spans="1:2" x14ac:dyDescent="0.25">
      <c r="A73">
        <v>80005</v>
      </c>
      <c r="B73" s="1" t="s">
        <v>109</v>
      </c>
    </row>
    <row r="74" spans="1:2" x14ac:dyDescent="0.25">
      <c r="A74">
        <v>80006</v>
      </c>
      <c r="B74" s="1" t="s">
        <v>110</v>
      </c>
    </row>
    <row r="75" spans="1:2" x14ac:dyDescent="0.25">
      <c r="A75">
        <v>80007</v>
      </c>
    </row>
    <row r="76" spans="1:2" x14ac:dyDescent="0.25">
      <c r="A76">
        <v>80008</v>
      </c>
    </row>
    <row r="77" spans="1:2" x14ac:dyDescent="0.25">
      <c r="A77">
        <v>80009</v>
      </c>
      <c r="B77" s="1" t="s">
        <v>111</v>
      </c>
    </row>
    <row r="78" spans="1:2" x14ac:dyDescent="0.25">
      <c r="A78">
        <v>80010</v>
      </c>
      <c r="B78" s="1" t="s">
        <v>112</v>
      </c>
    </row>
    <row r="79" spans="1:2" x14ac:dyDescent="0.25">
      <c r="A79">
        <v>80011</v>
      </c>
      <c r="B79" s="1" t="s">
        <v>113</v>
      </c>
    </row>
    <row r="80" spans="1:2" x14ac:dyDescent="0.25">
      <c r="A80">
        <v>80012</v>
      </c>
      <c r="B80" s="1" t="s">
        <v>114</v>
      </c>
    </row>
    <row r="81" spans="1:2" x14ac:dyDescent="0.25">
      <c r="A81">
        <v>80013</v>
      </c>
      <c r="B81" s="1" t="s">
        <v>115</v>
      </c>
    </row>
    <row r="82" spans="1:2" x14ac:dyDescent="0.25">
      <c r="A82">
        <v>80014</v>
      </c>
      <c r="B82" s="1" t="s">
        <v>116</v>
      </c>
    </row>
    <row r="85" spans="1:2" x14ac:dyDescent="0.25">
      <c r="B85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Getränke</vt:lpstr>
      <vt:lpstr>Lieferanten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</dc:creator>
  <cp:lastModifiedBy>Martin Müller</cp:lastModifiedBy>
  <cp:lastPrinted>2022-03-02T13:43:12Z</cp:lastPrinted>
  <dcterms:created xsi:type="dcterms:W3CDTF">2015-01-22T15:35:56Z</dcterms:created>
  <dcterms:modified xsi:type="dcterms:W3CDTF">2024-01-10T10:29:31Z</dcterms:modified>
</cp:coreProperties>
</file>