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bookViews>
    <workbookView xWindow="0" yWindow="0" windowWidth="28800" windowHeight="12435"/>
  </bookViews>
  <sheets>
    <sheet name="Getränke" sheetId="3" r:id="rId1"/>
    <sheet name="Lieferanten" sheetId="1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3" l="1"/>
  <c r="D27" i="3"/>
  <c r="D26" i="3"/>
  <c r="D30" i="3"/>
  <c r="D20" i="3"/>
  <c r="D18" i="3"/>
  <c r="D17" i="3"/>
  <c r="D16" i="3"/>
  <c r="D9" i="3" l="1"/>
  <c r="D8" i="3"/>
  <c r="D7" i="3"/>
  <c r="D6" i="3"/>
  <c r="D5" i="3"/>
  <c r="D4" i="3"/>
  <c r="D21" i="3" l="1"/>
  <c r="D10" i="3"/>
  <c r="D49" i="3" l="1"/>
  <c r="D50" i="3"/>
  <c r="D51" i="3"/>
  <c r="D42" i="3"/>
  <c r="D43" i="3"/>
  <c r="D44" i="3"/>
  <c r="D37" i="3"/>
  <c r="D38" i="3"/>
  <c r="D39" i="3"/>
  <c r="D36" i="3"/>
  <c r="D28" i="3"/>
  <c r="D25" i="3"/>
  <c r="D22" i="3"/>
  <c r="D23" i="3"/>
  <c r="D11" i="3"/>
  <c r="D12" i="3"/>
  <c r="D13" i="3"/>
  <c r="D14" i="3"/>
  <c r="D48" i="3"/>
  <c r="D33" i="3"/>
  <c r="D32" i="3"/>
  <c r="D31" i="3"/>
</calcChain>
</file>

<file path=xl/sharedStrings.xml><?xml version="1.0" encoding="utf-8"?>
<sst xmlns="http://schemas.openxmlformats.org/spreadsheetml/2006/main" count="258" uniqueCount="184">
  <si>
    <t>g60-42-005</t>
  </si>
  <si>
    <t>Merida Orangensaft (3x0,2l)</t>
  </si>
  <si>
    <t>03 / 10 Pck - 4A_10</t>
  </si>
  <si>
    <t>Merida Orangensaft,  1L</t>
  </si>
  <si>
    <t>Saft</t>
  </si>
  <si>
    <t>Artikelnummer</t>
  </si>
  <si>
    <t>Bezeichnung</t>
  </si>
  <si>
    <t>VPE/ WG</t>
  </si>
  <si>
    <t>NETTO</t>
  </si>
  <si>
    <t>BRUTTO</t>
  </si>
  <si>
    <t>Batida de Mundo, 1L</t>
  </si>
  <si>
    <t>cr1-18-033</t>
  </si>
  <si>
    <t>Costa Rica Cola, 0,33 l, inkl.Mehrwegpfand</t>
  </si>
  <si>
    <t>03 / 20 Fl - 4_20</t>
  </si>
  <si>
    <t>g89-12-011</t>
  </si>
  <si>
    <t>Bio Limo 0,33l, Pfandflasche</t>
  </si>
  <si>
    <t>03 / 12 Fl - 4A_12</t>
  </si>
  <si>
    <t>py2-18-050</t>
  </si>
  <si>
    <t>Eistee Mate-Zitrone, BIO, 0,5l, Pfandflasch</t>
  </si>
  <si>
    <t>03 / 06 Fl - 4_6</t>
  </si>
  <si>
    <t>Rotwein</t>
  </si>
  <si>
    <t>03 / 12 Fl - 4_12</t>
  </si>
  <si>
    <t>03 / 06  Fl - 4A_6</t>
  </si>
  <si>
    <t>sa0-11-994</t>
  </si>
  <si>
    <t>Shiraz, Moonlight 2011, BIO*, 0,75l</t>
  </si>
  <si>
    <t>03 / 06 Fl - 4A_6</t>
  </si>
  <si>
    <t>sa0-11-996</t>
  </si>
  <si>
    <t>Harmony, rot, semisweet, BIO*, 0,75l</t>
  </si>
  <si>
    <t>sa0-11-998</t>
  </si>
  <si>
    <t>Shiraz, rot, BIO*, 0,25l</t>
  </si>
  <si>
    <t>03 / 12 Fl - 4A-12</t>
  </si>
  <si>
    <t>Weißwein</t>
  </si>
  <si>
    <t>sa0-11-992</t>
  </si>
  <si>
    <t xml:space="preserve">Chenin Blanc, Moonlight, BIO*, 0,75l  </t>
  </si>
  <si>
    <t>sa0-11-997</t>
  </si>
  <si>
    <t>Sunshine, weiß, semisweet, BIO*, 0,75l</t>
  </si>
  <si>
    <t>sa0-11-993</t>
  </si>
  <si>
    <t>Shiraz Rosè Moonlight, BIO*, 0,75l</t>
  </si>
  <si>
    <t>sa0-11-995</t>
  </si>
  <si>
    <t>Stellar, Sekt, BIO*, extra dry, 0,75l</t>
  </si>
  <si>
    <t>Roséwein</t>
  </si>
  <si>
    <t>cu1-11-200</t>
  </si>
  <si>
    <t>Ron de Cuba, Varadero, 7 Jahre, 0,7l</t>
  </si>
  <si>
    <t>cu1-11-201</t>
  </si>
  <si>
    <t>Ron de Cuba, Varadero, 3 Jahre, 0,7l</t>
  </si>
  <si>
    <t>cu1-11-202</t>
  </si>
  <si>
    <t>Ron de Cuba, Varadero, 5 Jahre, 0,7l</t>
  </si>
  <si>
    <t>cu1-11-300</t>
  </si>
  <si>
    <t>Cubita Kaffeelikör, 0,75l</t>
  </si>
  <si>
    <t>g43-18-603</t>
  </si>
  <si>
    <t>Met, BIO, 0,75l</t>
  </si>
  <si>
    <t>sa0-11-981</t>
  </si>
  <si>
    <t>Muskat ´Heaven on Earth, BIO*, 0,375l</t>
  </si>
  <si>
    <t>sa0-11-982</t>
  </si>
  <si>
    <t>Glühwein, BIO*, 0,75l</t>
  </si>
  <si>
    <t>BIO</t>
  </si>
  <si>
    <t>Lieferant</t>
  </si>
  <si>
    <t>Sekt &amp; Süßwein</t>
  </si>
  <si>
    <t>Spirituosen</t>
  </si>
  <si>
    <t>Softdrinks</t>
  </si>
  <si>
    <t>Wein</t>
  </si>
  <si>
    <t>Nummer</t>
  </si>
  <si>
    <t>Firma</t>
  </si>
  <si>
    <t>Chotanagpurgruppe</t>
  </si>
  <si>
    <t>globo</t>
  </si>
  <si>
    <t>Contigo 12</t>
  </si>
  <si>
    <t>Contigo</t>
  </si>
  <si>
    <t>Fair-Handelszentrum Rheinland oHG</t>
  </si>
  <si>
    <t>Automoblie Hans Basdorf</t>
  </si>
  <si>
    <t>GELSENDIENSTE</t>
  </si>
  <si>
    <t>FAIRKAUF Handelskontor eG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</si>
  <si>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</si>
  <si>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</si>
  <si>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</si>
  <si>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</si>
  <si>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</si>
  <si>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</si>
  <si>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</si>
  <si>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</si>
  <si>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</si>
  <si>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</si>
  <si>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Ethiquable Deutschland eG</t>
  </si>
  <si>
    <t>Freundeskreis Chotanagpur Dortmund e.V.</t>
  </si>
  <si>
    <t>Banafair e.V.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</si>
  <si>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</si>
  <si>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</si>
  <si>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</si>
  <si>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</si>
  <si>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</si>
  <si>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</si>
  <si>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</si>
  <si>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</si>
  <si>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</si>
  <si>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</si>
  <si>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</si>
  <si>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</si>
  <si>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</si>
  <si>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</si>
  <si>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</si>
  <si>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</si>
  <si>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</si>
  <si>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</si>
  <si>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</si>
  <si>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</si>
  <si>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</si>
  <si>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</si>
  <si>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</si>
  <si>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</si>
  <si>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</si>
  <si>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</si>
  <si>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</si>
  <si>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</si>
  <si>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</si>
  <si>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</si>
  <si>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</si>
  <si>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</si>
  <si>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</si>
  <si>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</si>
  <si>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</si>
  <si>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</si>
  <si>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</si>
  <si>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Süd-Nord-Kontor GmbH</t>
  </si>
  <si>
    <t>Jörg Metzner</t>
  </si>
  <si>
    <t>Centrum Mondiaal</t>
  </si>
  <si>
    <t>FairPlaza</t>
  </si>
  <si>
    <t>Pack2Go</t>
  </si>
  <si>
    <t>Menge</t>
  </si>
  <si>
    <t>El Puente</t>
  </si>
  <si>
    <t>GEPA</t>
  </si>
  <si>
    <t>dwp</t>
  </si>
  <si>
    <t>Venceremos</t>
  </si>
  <si>
    <t>Vamos</t>
  </si>
  <si>
    <t>Checkpoint Systems</t>
  </si>
  <si>
    <t>Paper+Design</t>
  </si>
  <si>
    <t>WUP</t>
  </si>
  <si>
    <t>das Büro</t>
  </si>
  <si>
    <t>MVG</t>
  </si>
  <si>
    <t>FairTradeCenter Breisgau</t>
  </si>
  <si>
    <t>Riegel Wein</t>
  </si>
  <si>
    <t>Stock</t>
  </si>
  <si>
    <t>Lief-Nr.</t>
  </si>
  <si>
    <t>Lief.-Nr.</t>
  </si>
  <si>
    <t>gh8-18-100</t>
  </si>
  <si>
    <t>Orangensaft, 1L, Pfandflasche</t>
  </si>
  <si>
    <t>g60-42-010</t>
  </si>
  <si>
    <t>03 / 06 - 4A-06</t>
  </si>
  <si>
    <t>g89-12-014</t>
  </si>
  <si>
    <t>03 / 06 - 4A_06</t>
  </si>
  <si>
    <t>ch1-11-350</t>
  </si>
  <si>
    <t>Cabernet Sauvignon, Rosé, 0,75l</t>
  </si>
  <si>
    <t>sa0-11-979</t>
  </si>
  <si>
    <t>Pinotage, BIO*, 0,75l ohne S02-Zusatz</t>
  </si>
  <si>
    <t>sa0-11-989</t>
  </si>
  <si>
    <t>Glühwein, weiß, BIO*, 0,75l</t>
  </si>
  <si>
    <t>ch7-11-110</t>
  </si>
  <si>
    <t>Kimche Cabernet Sauvignon, rot, Valle de Maule, 0,75l</t>
  </si>
  <si>
    <t>ch7-11-120</t>
  </si>
  <si>
    <t>Kimche Merlo, rot, Valle de Maule, 0,75l</t>
  </si>
  <si>
    <t>ch7-11-200</t>
  </si>
  <si>
    <t>Kimche Cargnan reserva, rot, Valle de Maule, 0,75l</t>
  </si>
  <si>
    <t>ch8-11-130</t>
  </si>
  <si>
    <t>Caitì Merlot Reserva, 0,75l</t>
  </si>
  <si>
    <t>ch8-11-131</t>
  </si>
  <si>
    <t>Caitì Merlot Reserva, 0,375l</t>
  </si>
  <si>
    <t>ch8-11-200</t>
  </si>
  <si>
    <t>Caitì Cabernet/Merlot Gran Reserva, 0,75l</t>
  </si>
  <si>
    <t>ch7-11-100</t>
  </si>
  <si>
    <t>Kimche Chardonnay, weiß, Valle de Maule, 0,75l</t>
  </si>
  <si>
    <t>ch8-11-110</t>
  </si>
  <si>
    <t>Caitì Sauvignon Blanc Reserva, 0,75l</t>
  </si>
  <si>
    <t>ch8-11-111</t>
  </si>
  <si>
    <t>Caitì Sauvignon Blanc Reserva, 0,375l</t>
  </si>
  <si>
    <t>sa0-11-977</t>
  </si>
  <si>
    <t>Cuvée White, BIO*, 0,75l ohne S02-Zusatz</t>
  </si>
  <si>
    <t>ch7-11-400</t>
  </si>
  <si>
    <t>Kimche Pais Magico, Rosè, süß, Valle de Maule, 0,375l</t>
  </si>
  <si>
    <t>ch8-11-120</t>
  </si>
  <si>
    <t>Caitì Rosé Reserva, 0,75l</t>
  </si>
  <si>
    <t>ch8-11-121</t>
  </si>
  <si>
    <t>Caitì Rosé Reserva, 0,375l</t>
  </si>
  <si>
    <t>dph8-17-059</t>
  </si>
  <si>
    <t>Mango Traum, Mangonektar 62% Frucht, 750ml</t>
  </si>
  <si>
    <t>sa0-11-976</t>
  </si>
  <si>
    <t>Chenin Blanc, weiss, BIO*, 0,25l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</si>
</sst>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 Light"/>
      <family val="2"/>
      <scheme val="maj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45066682943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0" fillId="2" borderId="0" xfId="0" applyFill="1"/>
    <xf numFmtId="0" fontId="4" fillId="2" borderId="0" xfId="0" applyFont="1" applyFill="1"/>
    <xf numFmtId="0" fontId="6" fillId="0" borderId="0" xfId="2" applyFont="1"/>
    <xf numFmtId="49" fontId="6" fillId="0" borderId="0" xfId="2" applyNumberFormat="1" applyFont="1"/>
    <xf numFmtId="0" fontId="0" fillId="0" borderId="0" xfId="0" applyNumberFormat="1"/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164" fontId="0" fillId="0" borderId="0" xfId="0" applyNumberFormat="1"/>
    <xf numFmtId="0" fontId="0" fillId="0" borderId="0" xfId="0" applyNumberFormat="1" applyBorder="1"/>
    <xf numFmtId="0" fontId="0" fillId="0" borderId="1" xfId="0" applyBorder="1"/>
    <xf numFmtId="0" fontId="0" fillId="0" borderId="2" xfId="0" applyBorder="1"/>
    <xf numFmtId="49" fontId="6" fillId="3" borderId="0" xfId="2" applyNumberFormat="1" applyFont="1" applyFill="1"/>
    <xf numFmtId="49" fontId="0" fillId="3" borderId="0" xfId="0" applyNumberFormat="1" applyFill="1"/>
    <xf numFmtId="0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49" fontId="0" fillId="4" borderId="0" xfId="0" applyNumberFormat="1" applyFill="1"/>
    <xf numFmtId="0" fontId="0" fillId="4" borderId="0" xfId="0" applyNumberFormat="1" applyFill="1"/>
    <xf numFmtId="164" fontId="0" fillId="4" borderId="0" xfId="0" applyNumberFormat="1" applyFill="1"/>
    <xf numFmtId="0" fontId="0" fillId="4" borderId="0" xfId="0" applyFill="1"/>
    <xf numFmtId="49" fontId="0" fillId="5" borderId="0" xfId="0" applyNumberFormat="1" applyFill="1"/>
    <xf numFmtId="0" fontId="0" fillId="5" borderId="0" xfId="0" applyNumberFormat="1" applyFill="1"/>
    <xf numFmtId="164" fontId="0" fillId="5" borderId="0" xfId="0" applyNumberFormat="1" applyFill="1"/>
    <xf numFmtId="49" fontId="7" fillId="4" borderId="0" xfId="2" applyNumberFormat="1" applyFont="1" applyFill="1"/>
    <xf numFmtId="49" fontId="0" fillId="4" borderId="0" xfId="0" applyNumberFormat="1" applyFill="1" applyAlignment="1">
      <alignment horizontal="right"/>
    </xf>
    <xf numFmtId="49" fontId="0" fillId="5" borderId="0" xfId="0" applyNumberFormat="1" applyFill="1" applyAlignment="1">
      <alignment horizontal="right"/>
    </xf>
    <xf numFmtId="49" fontId="0" fillId="0" borderId="0" xfId="0" applyNumberFormat="1" applyFill="1"/>
    <xf numFmtId="0" fontId="0" fillId="0" borderId="0" xfId="0" applyFill="1"/>
    <xf numFmtId="0" fontId="0" fillId="0" borderId="0" xfId="0" applyNumberFormat="1" applyFill="1" applyBorder="1"/>
    <xf numFmtId="164" fontId="0" fillId="0" borderId="0" xfId="0" applyNumberFormat="1" applyFill="1"/>
    <xf numFmtId="0" fontId="0" fillId="0" borderId="0" xfId="0" applyNumberFormat="1" applyFill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0" fontId="5" fillId="2" borderId="0" xfId="1" applyFont="1" applyFill="1"/>
  </cellXfs>
  <cellStyles count="3">
    <cellStyle name="Standard" xfId="0" builtinId="0"/>
    <cellStyle name="Überschrift" xfId="1" builtinId="15"/>
    <cellStyle name="Überschrift 4" xfId="2" builtinId="19"/>
  </cellStyles>
  <dxfs count="70">
    <dxf>
      <numFmt numFmtId="30" formatCode="@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border outline="0">
        <bottom style="thick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elle5" displayName="Tabelle5" ref="A3:I14" totalsRowShown="0" headerRowBorderDxfId="69">
  <autoFilter ref="A3:I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68"/>
    <tableColumn id="2" name="Bezeichnung" dataDxfId="67"/>
    <tableColumn id="6" name="BIO" dataDxfId="66"/>
    <tableColumn id="3" name="Lieferant" dataDxfId="65">
      <calculatedColumnFormula>VLOOKUP(H4,Lieferanten!$A$2:$B$85,2,FALSE)</calculatedColumnFormula>
    </tableColumn>
    <tableColumn id="4" name="NETTO" dataDxfId="64"/>
    <tableColumn id="5" name="BRUTTO" dataDxfId="63"/>
    <tableColumn id="7" name="VPE/ WG" dataDxfId="62"/>
    <tableColumn id="8" name="Lief-Nr." dataDxfId="61"/>
    <tableColumn id="11" name="Menge" dataDxfId="60"/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id="7" name="Tabelle7" displayName="Tabelle7" ref="A25:I33" headerRowCount="0" totalsRowShown="0" headerRowDxfId="59">
  <tableColumns count="9">
    <tableColumn id="1" name="Spalte1" headerRowDxfId="58" dataDxfId="57"/>
    <tableColumn id="2" name="Spalte2" headerRowDxfId="56" dataDxfId="55"/>
    <tableColumn id="6" name="Spalte6" headerRowDxfId="54" dataDxfId="53"/>
    <tableColumn id="8" name="Spalte8" headerRowDxfId="52" dataDxfId="51">
      <calculatedColumnFormula>VLOOKUP(Tabelle7[[#This Row],[Spalte3]],Lieferanten!$A$2:$B$85,2,FALSE)</calculatedColumnFormula>
    </tableColumn>
    <tableColumn id="4" name="Spalte4" headerRowDxfId="50" dataDxfId="49"/>
    <tableColumn id="5" name="Spalte5" headerRowDxfId="48" dataDxfId="47"/>
    <tableColumn id="7" name="Spalte7" headerRowDxfId="46" dataDxfId="45"/>
    <tableColumn id="3" name="Spalte3" headerRowDxfId="44" dataDxfId="43"/>
    <tableColumn id="9" name="Spalte9" headerRowDxfId="42" dataDxfId="41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id="6" name="Tabelle6" displayName="Tabelle6" ref="A16:I23" headerRowCount="0" totalsRowShown="0" headerRowDxfId="40">
  <tableColumns count="9">
    <tableColumn id="1" name="Spalte1" headerRowDxfId="39" dataDxfId="38"/>
    <tableColumn id="2" name="Spalte2" headerRowDxfId="37" dataDxfId="36"/>
    <tableColumn id="6" name="Spalte6" headerRowDxfId="35" dataDxfId="34"/>
    <tableColumn id="8" name="Spalte8" headerRowDxfId="33" dataDxfId="32">
      <calculatedColumnFormula>VLOOKUP(H16,Lieferanten!$A$2:$B$85,2,FALSE)</calculatedColumnFormula>
    </tableColumn>
    <tableColumn id="4" name="Spalte4" headerRowDxfId="31" dataDxfId="30"/>
    <tableColumn id="5" name="Spalte5" headerRowDxfId="29" dataDxfId="28"/>
    <tableColumn id="7" name="Spalte7" headerRowDxfId="27" dataDxfId="26"/>
    <tableColumn id="3" name="Spalte3" headerRowDxfId="25" dataDxfId="24"/>
    <tableColumn id="9" name="Spalte9" headerRowDxfId="23" dataDxfId="22"/>
  </tableColumns>
  <tableStyleInfo name="TableStyleMedium27" showFirstColumn="0" showLastColumn="0" showRowStripes="1" showColumnStripes="0"/>
</table>
</file>

<file path=xl/tables/table4.xml><?xml version="1.0" encoding="utf-8"?>
<table xmlns="http://schemas.openxmlformats.org/spreadsheetml/2006/main" id="1" name="Tabelle92" displayName="Tabelle92" ref="A35:I39" totalsRowShown="0">
  <autoFilter ref="A35:I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/>
    <tableColumn id="2" name="Bezeichnung"/>
    <tableColumn id="3" name="BIO"/>
    <tableColumn id="8" name="Lieferant" dataDxfId="21">
      <calculatedColumnFormula>VLOOKUP(H36,Lieferanten!$A$2:$B$85,2,FALSE)</calculatedColumnFormula>
    </tableColumn>
    <tableColumn id="4" name="NETTO" dataDxfId="20"/>
    <tableColumn id="5" name="BRUTTO" dataDxfId="19"/>
    <tableColumn id="6" name="VPE/ WG"/>
    <tableColumn id="7" name="Lief-Nr."/>
    <tableColumn id="9" name="Menge" dataDxfId="18"/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id="9" name="Tabelle310" displayName="Tabelle310" ref="A41:I44" totalsRowShown="0">
  <autoFilter ref="A41:I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17"/>
    <tableColumn id="2" name="Bezeichnung" dataDxfId="16"/>
    <tableColumn id="6" name="BIO" dataDxfId="15"/>
    <tableColumn id="8" name="Lieferant" dataDxfId="14">
      <calculatedColumnFormula>VLOOKUP(H42,Lieferanten!$A$2:$B$85,2,FALSE)</calculatedColumnFormula>
    </tableColumn>
    <tableColumn id="4" name="NETTO" dataDxfId="13"/>
    <tableColumn id="5" name="BRUTTO" dataDxfId="12"/>
    <tableColumn id="3" name="VPE/ WG" dataDxfId="11"/>
    <tableColumn id="7" name="Lief.-Nr." dataDxfId="10"/>
    <tableColumn id="9" name="Menge" dataDxfId="9"/>
  </tableColumns>
  <tableStyleInfo name="TableStyleMedium27" showFirstColumn="0" showLastColumn="0" showRowStripes="1" showColumnStripes="0"/>
</table>
</file>

<file path=xl/tables/table6.xml><?xml version="1.0" encoding="utf-8"?>
<table xmlns="http://schemas.openxmlformats.org/spreadsheetml/2006/main" id="11" name="Tabelle212" displayName="Tabelle212" ref="A46:I51" totalsRowShown="0">
  <autoFilter ref="A46:I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8"/>
    <tableColumn id="2" name="Bezeichnung" dataDxfId="7"/>
    <tableColumn id="3" name="BIO" dataDxfId="6"/>
    <tableColumn id="7" name="Lieferant" dataDxfId="5">
      <calculatedColumnFormula>VLOOKUP(H47,Lieferanten!$A$2:$B$85,2,FALSE)</calculatedColumnFormula>
    </tableColumn>
    <tableColumn id="4" name="NETTO" dataDxfId="4"/>
    <tableColumn id="5" name="BRUTTO" dataDxfId="3"/>
    <tableColumn id="6" name="VPE/ WG" dataDxfId="2"/>
    <tableColumn id="8" name="Lief-Nr." dataDxfId="1"/>
    <tableColumn id="9" name="Menge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F53" sqref="F53"/>
    </sheetView>
  </sheetViews>
  <sheetFormatPr baseColWidth="10" defaultRowHeight="15" x14ac:dyDescent="0.25"/>
  <cols>
    <col min="1" max="1" width="14.7109375" customWidth="1"/>
    <col min="2" max="2" width="50.7109375" customWidth="1"/>
    <col min="3" max="3" width="4.140625" bestFit="1" customWidth="1"/>
    <col min="4" max="4" width="11.7109375" bestFit="1" customWidth="1"/>
    <col min="5" max="5" width="9.85546875" customWidth="1"/>
    <col min="6" max="6" width="9.5703125" bestFit="1" customWidth="1"/>
    <col min="7" max="7" width="17.140625" bestFit="1" customWidth="1"/>
    <col min="8" max="8" width="0.42578125" customWidth="1"/>
  </cols>
  <sheetData>
    <row r="1" spans="1:9" ht="23.25" x14ac:dyDescent="0.35">
      <c r="A1" s="87" t="s">
        <v>60</v>
      </c>
      <c r="B1" s="87"/>
      <c r="C1" s="15"/>
      <c r="D1" s="15"/>
      <c r="E1" s="15"/>
      <c r="F1" s="15"/>
      <c r="G1" s="15"/>
      <c r="H1" s="14"/>
      <c r="I1" s="14"/>
    </row>
    <row r="2" spans="1:9" s="1" customFormat="1" ht="15.75" x14ac:dyDescent="0.25">
      <c r="A2" s="16" t="s">
        <v>20</v>
      </c>
    </row>
    <row r="3" spans="1:9" x14ac:dyDescent="0.25">
      <c r="A3" s="12" t="s">
        <v>5</v>
      </c>
      <c r="B3" s="12" t="s">
        <v>6</v>
      </c>
      <c r="C3" s="12" t="s">
        <v>55</v>
      </c>
      <c r="D3" s="24" t="s">
        <v>56</v>
      </c>
      <c r="E3" s="12" t="s">
        <v>8</v>
      </c>
      <c r="F3" s="12" t="s">
        <v>9</v>
      </c>
      <c r="G3" s="12" t="s">
        <v>7</v>
      </c>
      <c r="H3" s="12" t="s">
        <v>140</v>
      </c>
      <c r="I3" s="25" t="s">
        <v>126</v>
      </c>
    </row>
    <row r="4" spans="1:9" s="42" customFormat="1" x14ac:dyDescent="0.25">
      <c r="A4" s="41" t="s">
        <v>154</v>
      </c>
      <c r="B4" s="41" t="s">
        <v>155</v>
      </c>
      <c r="D4" s="43" t="str">
        <f>VLOOKUP(H4,Lieferanten!$A$2:$B$85,2,FALSE)</f>
        <v>El Puente</v>
      </c>
      <c r="E4" s="44">
        <v>4.96</v>
      </c>
      <c r="F4" s="44">
        <v>5.9</v>
      </c>
      <c r="G4" s="41" t="s">
        <v>19</v>
      </c>
      <c r="H4" s="45">
        <v>70002</v>
      </c>
      <c r="I4" s="45"/>
    </row>
    <row r="5" spans="1:9" s="42" customFormat="1" x14ac:dyDescent="0.25">
      <c r="A5" s="41" t="s">
        <v>156</v>
      </c>
      <c r="B5" s="41" t="s">
        <v>157</v>
      </c>
      <c r="C5" s="41"/>
      <c r="D5" s="43" t="str">
        <f>VLOOKUP(H5,Lieferanten!$A$2:$B$85,2,FALSE)</f>
        <v>El Puente</v>
      </c>
      <c r="E5" s="44">
        <v>4.96</v>
      </c>
      <c r="F5" s="44">
        <v>5.9</v>
      </c>
      <c r="G5" s="41" t="s">
        <v>19</v>
      </c>
      <c r="H5" s="45">
        <v>70002</v>
      </c>
      <c r="I5" s="45"/>
    </row>
    <row r="6" spans="1:9" s="42" customFormat="1" x14ac:dyDescent="0.25">
      <c r="A6" s="41" t="s">
        <v>158</v>
      </c>
      <c r="B6" s="41" t="s">
        <v>159</v>
      </c>
      <c r="C6" s="41"/>
      <c r="D6" s="43" t="str">
        <f>VLOOKUP(H6,Lieferanten!$A$2:$B$85,2,FALSE)</f>
        <v>El Puente</v>
      </c>
      <c r="E6" s="44">
        <v>7.14</v>
      </c>
      <c r="F6" s="44">
        <v>8.5</v>
      </c>
      <c r="G6" s="41" t="s">
        <v>19</v>
      </c>
      <c r="H6" s="45">
        <v>70002</v>
      </c>
      <c r="I6" s="45"/>
    </row>
    <row r="7" spans="1:9" s="42" customFormat="1" x14ac:dyDescent="0.25">
      <c r="A7" s="46" t="s">
        <v>160</v>
      </c>
      <c r="B7" s="47" t="s">
        <v>161</v>
      </c>
      <c r="C7" s="41"/>
      <c r="D7" s="43" t="str">
        <f>VLOOKUP(H7,Lieferanten!$A$2:$B$85,2,FALSE)</f>
        <v>El Puente</v>
      </c>
      <c r="E7" s="44">
        <v>6.64</v>
      </c>
      <c r="F7" s="44">
        <v>7.9</v>
      </c>
      <c r="G7" s="41" t="s">
        <v>21</v>
      </c>
      <c r="H7" s="45">
        <v>70002</v>
      </c>
      <c r="I7" s="45"/>
    </row>
    <row r="8" spans="1:9" s="42" customFormat="1" x14ac:dyDescent="0.25">
      <c r="A8" s="48" t="s">
        <v>162</v>
      </c>
      <c r="B8" s="49" t="s">
        <v>163</v>
      </c>
      <c r="C8" s="41"/>
      <c r="D8" s="43" t="str">
        <f>VLOOKUP(H8,Lieferanten!$A$2:$B$85,2,FALSE)</f>
        <v>El Puente</v>
      </c>
      <c r="E8" s="44">
        <v>4.12</v>
      </c>
      <c r="F8" s="44">
        <v>4.9000000000000004</v>
      </c>
      <c r="G8" s="41" t="s">
        <v>21</v>
      </c>
      <c r="H8" s="45">
        <v>70002</v>
      </c>
      <c r="I8" s="45"/>
    </row>
    <row r="9" spans="1:9" s="42" customFormat="1" x14ac:dyDescent="0.25">
      <c r="A9" s="50" t="s">
        <v>164</v>
      </c>
      <c r="B9" s="51" t="s">
        <v>165</v>
      </c>
      <c r="C9" s="41"/>
      <c r="D9" s="43" t="str">
        <f>VLOOKUP(H9,Lieferanten!$A$2:$B$85,2,FALSE)</f>
        <v>El Puente</v>
      </c>
      <c r="E9" s="44">
        <v>8.32</v>
      </c>
      <c r="F9" s="44">
        <v>9.9</v>
      </c>
      <c r="G9" s="41" t="s">
        <v>21</v>
      </c>
      <c r="H9" s="45">
        <v>70002</v>
      </c>
      <c r="I9" s="45"/>
    </row>
    <row r="10" spans="1:9" s="19" customFormat="1" x14ac:dyDescent="0.25">
      <c r="A10" s="20" t="s">
        <v>150</v>
      </c>
      <c r="B10" s="20" t="s">
        <v>151</v>
      </c>
      <c r="C10" s="20" t="s">
        <v>55</v>
      </c>
      <c r="D10" s="23" t="str">
        <f>VLOOKUP(H10,Lieferanten!$A$2:$B$85,2,FALSE)</f>
        <v>Riegel Wein</v>
      </c>
      <c r="E10" s="22">
        <v>6.71</v>
      </c>
      <c r="F10" s="22">
        <v>7.99</v>
      </c>
      <c r="G10" s="20" t="s">
        <v>22</v>
      </c>
      <c r="H10" s="18">
        <v>70068</v>
      </c>
      <c r="I10" s="18"/>
    </row>
    <row r="11" spans="1:9" s="3" customFormat="1" x14ac:dyDescent="0.25">
      <c r="A11" s="7" t="s">
        <v>53</v>
      </c>
      <c r="B11" s="7" t="s">
        <v>54</v>
      </c>
      <c r="C11" s="7" t="s">
        <v>55</v>
      </c>
      <c r="D11" s="23" t="str">
        <f>VLOOKUP(H11,Lieferanten!$A$2:$B$85,2,FALSE)</f>
        <v>Riegel Wein</v>
      </c>
      <c r="E11" s="22">
        <v>4.16</v>
      </c>
      <c r="F11" s="22">
        <v>4.95</v>
      </c>
      <c r="G11" s="7" t="s">
        <v>22</v>
      </c>
      <c r="H11" s="18">
        <v>70068</v>
      </c>
      <c r="I11" s="18"/>
    </row>
    <row r="12" spans="1:9" s="3" customFormat="1" x14ac:dyDescent="0.25">
      <c r="A12" s="7" t="s">
        <v>23</v>
      </c>
      <c r="B12" s="7" t="s">
        <v>24</v>
      </c>
      <c r="C12" s="7" t="s">
        <v>55</v>
      </c>
      <c r="D12" s="23" t="str">
        <f>VLOOKUP(H12,Lieferanten!$A$2:$B$85,2,FALSE)</f>
        <v>Riegel Wein</v>
      </c>
      <c r="E12" s="22">
        <v>5.45</v>
      </c>
      <c r="F12" s="22">
        <v>6.49</v>
      </c>
      <c r="G12" s="7" t="s">
        <v>25</v>
      </c>
      <c r="H12" s="18">
        <v>70068</v>
      </c>
      <c r="I12" s="18"/>
    </row>
    <row r="13" spans="1:9" s="4" customFormat="1" x14ac:dyDescent="0.25">
      <c r="A13" s="7" t="s">
        <v>26</v>
      </c>
      <c r="B13" s="7" t="s">
        <v>27</v>
      </c>
      <c r="C13" s="7" t="s">
        <v>55</v>
      </c>
      <c r="D13" s="23" t="str">
        <f>VLOOKUP(H13,Lieferanten!$A$2:$B$85,2,FALSE)</f>
        <v>Riegel Wein</v>
      </c>
      <c r="E13" s="22">
        <v>5.45</v>
      </c>
      <c r="F13" s="22">
        <v>6.49</v>
      </c>
      <c r="G13" s="7" t="s">
        <v>22</v>
      </c>
      <c r="H13" s="18">
        <v>70068</v>
      </c>
      <c r="I13" s="18"/>
    </row>
    <row r="14" spans="1:9" s="6" customFormat="1" x14ac:dyDescent="0.25">
      <c r="A14" s="7" t="s">
        <v>28</v>
      </c>
      <c r="B14" s="7" t="s">
        <v>29</v>
      </c>
      <c r="C14" s="7" t="s">
        <v>55</v>
      </c>
      <c r="D14" s="23" t="str">
        <f>VLOOKUP(H14,Lieferanten!$A$2:$B$85,2,FALSE)</f>
        <v>Riegel Wein</v>
      </c>
      <c r="E14" s="22">
        <v>2.2599999999999998</v>
      </c>
      <c r="F14" s="22">
        <v>2.69</v>
      </c>
      <c r="G14" s="7" t="s">
        <v>30</v>
      </c>
      <c r="H14" s="18">
        <v>70068</v>
      </c>
      <c r="I14" s="18"/>
    </row>
    <row r="15" spans="1:9" ht="15.75" x14ac:dyDescent="0.25">
      <c r="A15" s="17" t="s">
        <v>31</v>
      </c>
    </row>
    <row r="16" spans="1:9" s="19" customFormat="1" x14ac:dyDescent="0.25">
      <c r="A16" s="52" t="s">
        <v>166</v>
      </c>
      <c r="B16" s="53" t="s">
        <v>167</v>
      </c>
      <c r="C16" s="51"/>
      <c r="D16" s="54" t="str">
        <f>VLOOKUP(H16,Lieferanten!$A$2:$B$85,2,FALSE)</f>
        <v>El Puente</v>
      </c>
      <c r="E16" s="22">
        <v>4.96</v>
      </c>
      <c r="F16" s="22">
        <v>5.9</v>
      </c>
      <c r="G16" s="53" t="s">
        <v>19</v>
      </c>
      <c r="H16" s="54">
        <v>70002</v>
      </c>
      <c r="I16" s="18"/>
    </row>
    <row r="17" spans="1:9" s="55" customFormat="1" x14ac:dyDescent="0.25">
      <c r="A17" s="58" t="s">
        <v>168</v>
      </c>
      <c r="B17" s="60" t="s">
        <v>169</v>
      </c>
      <c r="C17" s="56"/>
      <c r="D17" s="61" t="str">
        <f>VLOOKUP(H17,Lieferanten!$A$2:$B$85,2,FALSE)</f>
        <v>El Puente</v>
      </c>
      <c r="E17" s="22">
        <v>6.64</v>
      </c>
      <c r="F17" s="22">
        <v>7.9</v>
      </c>
      <c r="G17" s="60" t="s">
        <v>21</v>
      </c>
      <c r="H17" s="61">
        <v>70002</v>
      </c>
      <c r="I17" s="57"/>
    </row>
    <row r="18" spans="1:9" s="59" customFormat="1" x14ac:dyDescent="0.25">
      <c r="A18" s="62" t="s">
        <v>170</v>
      </c>
      <c r="B18" s="63" t="s">
        <v>171</v>
      </c>
      <c r="C18" s="60"/>
      <c r="D18" s="64" t="str">
        <f>VLOOKUP(H18,Lieferanten!$A$2:$B$85,2,FALSE)</f>
        <v>El Puente</v>
      </c>
      <c r="E18" s="22">
        <v>4.12</v>
      </c>
      <c r="F18" s="22">
        <v>4.9000000000000004</v>
      </c>
      <c r="G18" s="63" t="s">
        <v>21</v>
      </c>
      <c r="H18" s="64">
        <v>70002</v>
      </c>
      <c r="I18" s="61"/>
    </row>
    <row r="19" spans="1:9" s="81" customFormat="1" x14ac:dyDescent="0.25">
      <c r="A19" s="85" t="s">
        <v>182</v>
      </c>
      <c r="B19" s="85" t="s">
        <v>183</v>
      </c>
      <c r="C19" s="85" t="s">
        <v>55</v>
      </c>
      <c r="D19" s="86" t="s">
        <v>138</v>
      </c>
      <c r="E19" s="22">
        <v>2.2599999999999998</v>
      </c>
      <c r="F19" s="22">
        <v>2.69</v>
      </c>
      <c r="G19" s="85" t="s">
        <v>30</v>
      </c>
      <c r="H19" s="85"/>
      <c r="I19" s="86"/>
    </row>
    <row r="20" spans="1:9" s="65" customFormat="1" x14ac:dyDescent="0.25">
      <c r="A20" s="68" t="s">
        <v>172</v>
      </c>
      <c r="B20" s="70" t="s">
        <v>173</v>
      </c>
      <c r="C20" s="66" t="s">
        <v>55</v>
      </c>
      <c r="D20" s="71" t="str">
        <f>VLOOKUP(H20,Lieferanten!$A$2:$B$85,2,FALSE)</f>
        <v>Riegel Wein</v>
      </c>
      <c r="E20" s="22">
        <v>6.71</v>
      </c>
      <c r="F20" s="22">
        <v>7.9</v>
      </c>
      <c r="G20" s="70" t="s">
        <v>25</v>
      </c>
      <c r="H20" s="71">
        <v>70068</v>
      </c>
      <c r="I20" s="67"/>
    </row>
    <row r="21" spans="1:9" s="19" customFormat="1" x14ac:dyDescent="0.25">
      <c r="A21" s="63" t="s">
        <v>152</v>
      </c>
      <c r="B21" s="20" t="s">
        <v>153</v>
      </c>
      <c r="C21" s="20" t="s">
        <v>55</v>
      </c>
      <c r="D21" s="18" t="str">
        <f>VLOOKUP(H21,Lieferanten!$A$2:$B$85,2,FALSE)</f>
        <v>Riegel Wein</v>
      </c>
      <c r="E21" s="22">
        <v>4.16</v>
      </c>
      <c r="F21" s="22">
        <v>4.95</v>
      </c>
      <c r="G21" s="20" t="s">
        <v>25</v>
      </c>
      <c r="H21" s="18">
        <v>70068</v>
      </c>
      <c r="I21" s="18"/>
    </row>
    <row r="22" spans="1:9" s="5" customFormat="1" x14ac:dyDescent="0.25">
      <c r="A22" s="8" t="s">
        <v>32</v>
      </c>
      <c r="B22" s="8" t="s">
        <v>33</v>
      </c>
      <c r="C22" s="8" t="s">
        <v>55</v>
      </c>
      <c r="D22" s="18" t="str">
        <f>VLOOKUP(H22,Lieferanten!$A$2:$B$85,2,FALSE)</f>
        <v>Riegel Wein</v>
      </c>
      <c r="E22" s="22">
        <v>5.45</v>
      </c>
      <c r="F22" s="22">
        <v>6.49</v>
      </c>
      <c r="G22" s="8" t="s">
        <v>25</v>
      </c>
      <c r="H22" s="18">
        <v>70068</v>
      </c>
      <c r="I22" s="18"/>
    </row>
    <row r="23" spans="1:9" x14ac:dyDescent="0.25">
      <c r="A23" s="8" t="s">
        <v>34</v>
      </c>
      <c r="B23" s="8" t="s">
        <v>35</v>
      </c>
      <c r="C23" s="8" t="s">
        <v>55</v>
      </c>
      <c r="D23" s="18" t="str">
        <f>VLOOKUP(H23,Lieferanten!$A$2:$B$85,2,FALSE)</f>
        <v>Riegel Wein</v>
      </c>
      <c r="E23" s="22">
        <v>5.45</v>
      </c>
      <c r="F23" s="22">
        <v>6.49</v>
      </c>
      <c r="G23" s="8" t="s">
        <v>25</v>
      </c>
      <c r="H23" s="18">
        <v>70068</v>
      </c>
      <c r="I23" s="18"/>
    </row>
    <row r="24" spans="1:9" ht="15.75" x14ac:dyDescent="0.25">
      <c r="A24" s="17" t="s">
        <v>40</v>
      </c>
      <c r="D24" s="22"/>
      <c r="E24" s="22"/>
    </row>
    <row r="25" spans="1:9" x14ac:dyDescent="0.25">
      <c r="A25" s="10" t="s">
        <v>148</v>
      </c>
      <c r="B25" s="20" t="s">
        <v>149</v>
      </c>
      <c r="C25" s="9"/>
      <c r="D25" s="18" t="str">
        <f>VLOOKUP(H25,Lieferanten!$A$2:$B$85,2,FALSE)</f>
        <v>El Puente</v>
      </c>
      <c r="E25" s="22">
        <v>5</v>
      </c>
      <c r="F25" s="22">
        <v>5.95</v>
      </c>
      <c r="G25" s="10" t="s">
        <v>21</v>
      </c>
      <c r="H25" s="18">
        <v>70002</v>
      </c>
      <c r="I25" s="20"/>
    </row>
    <row r="26" spans="1:9" s="73" customFormat="1" x14ac:dyDescent="0.25">
      <c r="A26" s="76" t="s">
        <v>176</v>
      </c>
      <c r="B26" s="78" t="s">
        <v>177</v>
      </c>
      <c r="C26" s="74"/>
      <c r="D26" s="79" t="str">
        <f>VLOOKUP(H26,Lieferanten!$A$2:$B$85,2,FALSE)</f>
        <v>El Puente</v>
      </c>
      <c r="E26" s="22">
        <v>6.64</v>
      </c>
      <c r="F26" s="22">
        <v>7.9</v>
      </c>
      <c r="G26" s="78" t="s">
        <v>21</v>
      </c>
      <c r="H26" s="79">
        <v>70002</v>
      </c>
      <c r="I26" s="74"/>
    </row>
    <row r="27" spans="1:9" s="77" customFormat="1" x14ac:dyDescent="0.25">
      <c r="A27" s="80" t="s">
        <v>178</v>
      </c>
      <c r="B27" s="82" t="s">
        <v>179</v>
      </c>
      <c r="C27" s="78"/>
      <c r="D27" s="83" t="str">
        <f>VLOOKUP(H27,Lieferanten!$A$2:$B$85,2,FALSE)</f>
        <v>El Puente</v>
      </c>
      <c r="E27" s="22">
        <v>4.12</v>
      </c>
      <c r="F27" s="22">
        <v>4.9000000000000004</v>
      </c>
      <c r="G27" s="82" t="s">
        <v>21</v>
      </c>
      <c r="H27" s="83">
        <v>70002</v>
      </c>
      <c r="I27" s="78"/>
    </row>
    <row r="28" spans="1:9" s="2" customFormat="1" x14ac:dyDescent="0.25">
      <c r="A28" s="10" t="s">
        <v>36</v>
      </c>
      <c r="B28" s="10" t="s">
        <v>37</v>
      </c>
      <c r="C28" s="10" t="s">
        <v>55</v>
      </c>
      <c r="D28" s="18" t="str">
        <f>VLOOKUP(H28,Lieferanten!$A$2:$B$85,2,FALSE)</f>
        <v>Riegel Wein</v>
      </c>
      <c r="E28" s="22">
        <v>5.45</v>
      </c>
      <c r="F28" s="22">
        <v>6.49</v>
      </c>
      <c r="G28" s="10" t="s">
        <v>25</v>
      </c>
      <c r="H28" s="18">
        <v>70068</v>
      </c>
      <c r="I28" s="20"/>
    </row>
    <row r="29" spans="1:9" s="30" customFormat="1" ht="15.75" x14ac:dyDescent="0.25">
      <c r="A29" s="26" t="s">
        <v>57</v>
      </c>
      <c r="B29" s="27"/>
      <c r="C29" s="27"/>
      <c r="D29" s="28"/>
      <c r="E29" s="29"/>
      <c r="F29" s="29"/>
      <c r="G29" s="27"/>
      <c r="H29" s="27"/>
      <c r="I29" s="27"/>
    </row>
    <row r="30" spans="1:9" s="69" customFormat="1" x14ac:dyDescent="0.25">
      <c r="A30" s="72" t="s">
        <v>174</v>
      </c>
      <c r="B30" s="74" t="s">
        <v>175</v>
      </c>
      <c r="C30" s="70"/>
      <c r="D30" s="75" t="str">
        <f>VLOOKUP(H30,Lieferanten!$A$2:$B$85,2,FALSE)</f>
        <v>El Puente</v>
      </c>
      <c r="E30" s="22">
        <v>7.14</v>
      </c>
      <c r="F30" s="22">
        <v>8.5</v>
      </c>
      <c r="G30" s="74" t="s">
        <v>19</v>
      </c>
      <c r="H30" s="75">
        <v>70002</v>
      </c>
      <c r="I30" s="70"/>
    </row>
    <row r="31" spans="1:9" s="30" customFormat="1" x14ac:dyDescent="0.25">
      <c r="A31" s="38" t="s">
        <v>49</v>
      </c>
      <c r="B31" s="31" t="s">
        <v>50</v>
      </c>
      <c r="C31" s="31" t="s">
        <v>55</v>
      </c>
      <c r="D31" s="32" t="str">
        <f>VLOOKUP(H31,Lieferanten!$A$2:$B$85,2,FALSE)</f>
        <v>GEPA</v>
      </c>
      <c r="E31" s="33">
        <v>5.03</v>
      </c>
      <c r="F31" s="33">
        <v>5.99</v>
      </c>
      <c r="G31" s="31" t="s">
        <v>25</v>
      </c>
      <c r="H31" s="39">
        <v>70003</v>
      </c>
      <c r="I31" s="31"/>
    </row>
    <row r="32" spans="1:9" s="30" customFormat="1" x14ac:dyDescent="0.25">
      <c r="A32" s="35" t="s">
        <v>51</v>
      </c>
      <c r="B32" s="35" t="s">
        <v>52</v>
      </c>
      <c r="C32" s="35" t="s">
        <v>55</v>
      </c>
      <c r="D32" s="36" t="str">
        <f>VLOOKUP(H32,Lieferanten!$A$2:$B$85,2,FALSE)</f>
        <v>Riegel Wein</v>
      </c>
      <c r="E32" s="37">
        <v>7.52</v>
      </c>
      <c r="F32" s="37">
        <v>8.9499999999999993</v>
      </c>
      <c r="G32" s="35" t="s">
        <v>30</v>
      </c>
      <c r="H32" s="40">
        <v>70068</v>
      </c>
      <c r="I32" s="35"/>
    </row>
    <row r="33" spans="1:9" s="30" customFormat="1" x14ac:dyDescent="0.25">
      <c r="A33" s="34" t="s">
        <v>38</v>
      </c>
      <c r="B33" s="34" t="s">
        <v>39</v>
      </c>
      <c r="C33" s="34" t="s">
        <v>55</v>
      </c>
      <c r="D33" s="34" t="str">
        <f>VLOOKUP(H33,Lieferanten!$A$2:$B$85,2,FALSE)</f>
        <v>Riegel Wein</v>
      </c>
      <c r="E33" s="33">
        <v>10.039999999999999</v>
      </c>
      <c r="F33" s="33">
        <v>11.95</v>
      </c>
      <c r="G33" s="34" t="s">
        <v>25</v>
      </c>
      <c r="H33" s="34">
        <v>70068</v>
      </c>
      <c r="I33" s="34"/>
    </row>
    <row r="34" spans="1:9" ht="23.25" x14ac:dyDescent="0.35">
      <c r="A34" s="87" t="s">
        <v>58</v>
      </c>
      <c r="B34" s="87"/>
      <c r="C34" s="15"/>
      <c r="D34" s="15"/>
      <c r="E34" s="15"/>
      <c r="F34" s="15"/>
      <c r="G34" s="15"/>
      <c r="H34" s="14"/>
      <c r="I34" s="14"/>
    </row>
    <row r="35" spans="1:9" x14ac:dyDescent="0.25">
      <c r="A35" s="12" t="s">
        <v>5</v>
      </c>
      <c r="B35" s="12" t="s">
        <v>6</v>
      </c>
      <c r="C35" s="12" t="s">
        <v>55</v>
      </c>
      <c r="D35" t="s">
        <v>56</v>
      </c>
      <c r="E35" s="12" t="s">
        <v>8</v>
      </c>
      <c r="F35" s="12" t="s">
        <v>9</v>
      </c>
      <c r="G35" s="12" t="s">
        <v>7</v>
      </c>
      <c r="H35" s="12" t="s">
        <v>140</v>
      </c>
      <c r="I35" s="19" t="s">
        <v>126</v>
      </c>
    </row>
    <row r="36" spans="1:9" x14ac:dyDescent="0.25">
      <c r="A36" s="13" t="s">
        <v>41</v>
      </c>
      <c r="B36" s="13" t="s">
        <v>42</v>
      </c>
      <c r="C36" s="12"/>
      <c r="D36" t="str">
        <f>VLOOKUP(H36,Lieferanten!$A$2:$B$85,2,FALSE)</f>
        <v>El Puente</v>
      </c>
      <c r="E36" s="22">
        <v>15.88</v>
      </c>
      <c r="F36" s="22">
        <v>18.899999999999999</v>
      </c>
      <c r="G36" s="13" t="s">
        <v>21</v>
      </c>
      <c r="H36" s="18">
        <v>70002</v>
      </c>
      <c r="I36" s="18"/>
    </row>
    <row r="37" spans="1:9" x14ac:dyDescent="0.25">
      <c r="A37" s="13" t="s">
        <v>43</v>
      </c>
      <c r="B37" s="13" t="s">
        <v>44</v>
      </c>
      <c r="C37" s="12"/>
      <c r="D37" s="19" t="str">
        <f>VLOOKUP(H37,Lieferanten!$A$2:$B$85,2,FALSE)</f>
        <v>El Puente</v>
      </c>
      <c r="E37" s="22">
        <v>13.36</v>
      </c>
      <c r="F37" s="22">
        <v>15.9</v>
      </c>
      <c r="G37" s="13" t="s">
        <v>21</v>
      </c>
      <c r="H37" s="18">
        <v>70002</v>
      </c>
      <c r="I37" s="18"/>
    </row>
    <row r="38" spans="1:9" x14ac:dyDescent="0.25">
      <c r="A38" s="13" t="s">
        <v>45</v>
      </c>
      <c r="B38" s="13" t="s">
        <v>46</v>
      </c>
      <c r="C38" s="12"/>
      <c r="D38" s="19" t="str">
        <f>VLOOKUP(H38,Lieferanten!$A$2:$B$85,2,FALSE)</f>
        <v>El Puente</v>
      </c>
      <c r="E38" s="22">
        <v>15.04</v>
      </c>
      <c r="F38" s="22">
        <v>17.899999999999999</v>
      </c>
      <c r="G38" s="13" t="s">
        <v>21</v>
      </c>
      <c r="H38" s="18">
        <v>70002</v>
      </c>
      <c r="I38" s="18"/>
    </row>
    <row r="39" spans="1:9" x14ac:dyDescent="0.25">
      <c r="A39" s="13" t="s">
        <v>47</v>
      </c>
      <c r="B39" s="13" t="s">
        <v>48</v>
      </c>
      <c r="C39" s="12"/>
      <c r="D39" s="19" t="str">
        <f>VLOOKUP(H39,Lieferanten!$A$2:$B$85,2,FALSE)</f>
        <v>El Puente</v>
      </c>
      <c r="E39" s="22">
        <v>14.2</v>
      </c>
      <c r="F39" s="22">
        <v>16.899999999999999</v>
      </c>
      <c r="G39" s="13" t="s">
        <v>19</v>
      </c>
      <c r="H39" s="18">
        <v>70002</v>
      </c>
      <c r="I39" s="18"/>
    </row>
    <row r="40" spans="1:9" ht="23.25" x14ac:dyDescent="0.35">
      <c r="A40" s="87" t="s">
        <v>59</v>
      </c>
      <c r="B40" s="87"/>
      <c r="C40" s="15"/>
      <c r="D40" s="15"/>
      <c r="E40" s="15"/>
      <c r="F40" s="15"/>
      <c r="G40" s="15"/>
      <c r="H40" s="14"/>
      <c r="I40" s="14"/>
    </row>
    <row r="41" spans="1:9" x14ac:dyDescent="0.25">
      <c r="A41" s="12" t="s">
        <v>5</v>
      </c>
      <c r="B41" s="12" t="s">
        <v>6</v>
      </c>
      <c r="C41" s="12" t="s">
        <v>55</v>
      </c>
      <c r="D41" t="s">
        <v>56</v>
      </c>
      <c r="E41" s="12" t="s">
        <v>8</v>
      </c>
      <c r="F41" s="12" t="s">
        <v>9</v>
      </c>
      <c r="G41" s="12" t="s">
        <v>7</v>
      </c>
      <c r="H41" s="12" t="s">
        <v>141</v>
      </c>
      <c r="I41" s="19" t="s">
        <v>126</v>
      </c>
    </row>
    <row r="42" spans="1:9" x14ac:dyDescent="0.25">
      <c r="A42" s="13" t="s">
        <v>11</v>
      </c>
      <c r="B42" s="13" t="s">
        <v>12</v>
      </c>
      <c r="C42" s="12"/>
      <c r="D42" s="18" t="str">
        <f>VLOOKUP(H42,Lieferanten!$A$2:$B$85,2,FALSE)</f>
        <v>El Puente</v>
      </c>
      <c r="E42" s="22">
        <v>1</v>
      </c>
      <c r="F42" s="22">
        <v>1.2</v>
      </c>
      <c r="G42" s="13" t="s">
        <v>13</v>
      </c>
      <c r="H42" s="18">
        <v>70002</v>
      </c>
      <c r="I42" s="18"/>
    </row>
    <row r="43" spans="1:9" x14ac:dyDescent="0.25">
      <c r="A43" s="13" t="s">
        <v>14</v>
      </c>
      <c r="B43" s="13" t="s">
        <v>15</v>
      </c>
      <c r="C43" s="12" t="s">
        <v>55</v>
      </c>
      <c r="D43" s="18" t="str">
        <f>VLOOKUP(H43,Lieferanten!$A$2:$B$85,2,FALSE)</f>
        <v>GEPA</v>
      </c>
      <c r="E43" s="22">
        <v>1.08</v>
      </c>
      <c r="F43" s="22">
        <v>1.29</v>
      </c>
      <c r="G43" s="13" t="s">
        <v>16</v>
      </c>
      <c r="H43" s="18">
        <v>70003</v>
      </c>
      <c r="I43" s="18"/>
    </row>
    <row r="44" spans="1:9" x14ac:dyDescent="0.25">
      <c r="A44" s="13" t="s">
        <v>17</v>
      </c>
      <c r="B44" s="13" t="s">
        <v>18</v>
      </c>
      <c r="C44" s="12" t="s">
        <v>55</v>
      </c>
      <c r="D44" s="18" t="str">
        <f>VLOOKUP(H44,Lieferanten!$A$2:$B$85,2,FALSE)</f>
        <v>El Puente</v>
      </c>
      <c r="E44" s="22">
        <v>1.26</v>
      </c>
      <c r="F44" s="22">
        <v>1.5</v>
      </c>
      <c r="G44" s="13" t="s">
        <v>19</v>
      </c>
      <c r="H44" s="18">
        <v>70002</v>
      </c>
      <c r="I44" s="18"/>
    </row>
    <row r="45" spans="1:9" ht="23.25" x14ac:dyDescent="0.35">
      <c r="A45" s="87" t="s">
        <v>4</v>
      </c>
      <c r="B45" s="87"/>
      <c r="C45" s="15"/>
      <c r="D45" s="15"/>
      <c r="E45" s="15"/>
      <c r="F45" s="15"/>
      <c r="G45" s="15"/>
      <c r="H45" s="14"/>
      <c r="I45" s="14"/>
    </row>
    <row r="46" spans="1:9" x14ac:dyDescent="0.25">
      <c r="A46" s="12" t="s">
        <v>5</v>
      </c>
      <c r="B46" s="12" t="s">
        <v>6</v>
      </c>
      <c r="C46" s="12" t="s">
        <v>55</v>
      </c>
      <c r="D46" s="18" t="s">
        <v>56</v>
      </c>
      <c r="E46" s="12" t="s">
        <v>8</v>
      </c>
      <c r="F46" s="12" t="s">
        <v>9</v>
      </c>
      <c r="G46" s="12" t="s">
        <v>7</v>
      </c>
      <c r="H46" s="12" t="s">
        <v>140</v>
      </c>
      <c r="I46" s="19" t="s">
        <v>126</v>
      </c>
    </row>
    <row r="47" spans="1:9" s="81" customFormat="1" x14ac:dyDescent="0.25">
      <c r="A47" s="84" t="s">
        <v>180</v>
      </c>
      <c r="B47" s="85" t="s">
        <v>181</v>
      </c>
      <c r="C47" s="82"/>
      <c r="D47" s="83" t="str">
        <f>VLOOKUP(H47,Lieferanten!$A$2:$B$85,2,FALSE)</f>
        <v>dwp</v>
      </c>
      <c r="E47" s="22">
        <v>4.6100000000000003</v>
      </c>
      <c r="F47" s="22">
        <v>5.49</v>
      </c>
      <c r="G47" s="85" t="s">
        <v>19</v>
      </c>
      <c r="H47" s="86">
        <v>70005</v>
      </c>
      <c r="I47" s="82"/>
    </row>
    <row r="48" spans="1:9" s="19" customFormat="1" x14ac:dyDescent="0.25">
      <c r="A48" s="20" t="s">
        <v>142</v>
      </c>
      <c r="B48" s="20" t="s">
        <v>143</v>
      </c>
      <c r="C48" s="20"/>
      <c r="D48" s="18" t="str">
        <f>VLOOKUP(H48,Lieferanten!$A$2:$B$85,2,FALSE)</f>
        <v>El Puente</v>
      </c>
      <c r="E48" s="22">
        <v>2.19</v>
      </c>
      <c r="F48" s="22">
        <v>2.6</v>
      </c>
      <c r="G48" s="20" t="s">
        <v>19</v>
      </c>
      <c r="H48" s="18">
        <v>70002</v>
      </c>
      <c r="I48" s="20"/>
    </row>
    <row r="49" spans="1:9" x14ac:dyDescent="0.25">
      <c r="A49" s="13" t="s">
        <v>0</v>
      </c>
      <c r="B49" s="13" t="s">
        <v>1</v>
      </c>
      <c r="C49" s="12"/>
      <c r="D49" s="18" t="str">
        <f>VLOOKUP(H49,Lieferanten!$A$2:$B$85,2,FALSE)</f>
        <v>GEPA</v>
      </c>
      <c r="E49" s="22">
        <v>1.25</v>
      </c>
      <c r="F49" s="22">
        <v>1.49</v>
      </c>
      <c r="G49" s="13" t="s">
        <v>2</v>
      </c>
      <c r="H49" s="18">
        <v>70003</v>
      </c>
      <c r="I49" s="20"/>
    </row>
    <row r="50" spans="1:9" x14ac:dyDescent="0.25">
      <c r="A50" s="13" t="s">
        <v>144</v>
      </c>
      <c r="B50" s="13" t="s">
        <v>3</v>
      </c>
      <c r="C50" s="12"/>
      <c r="D50" s="18" t="str">
        <f>VLOOKUP(H50,Lieferanten!$A$2:$B$85,2,FALSE)</f>
        <v>GEPA</v>
      </c>
      <c r="E50" s="22">
        <v>1.67</v>
      </c>
      <c r="F50" s="22">
        <v>1.99</v>
      </c>
      <c r="G50" s="13" t="s">
        <v>145</v>
      </c>
      <c r="H50" s="18">
        <v>70003</v>
      </c>
      <c r="I50" s="20"/>
    </row>
    <row r="51" spans="1:9" x14ac:dyDescent="0.25">
      <c r="A51" s="13" t="s">
        <v>146</v>
      </c>
      <c r="B51" s="13" t="s">
        <v>10</v>
      </c>
      <c r="C51" s="12"/>
      <c r="D51" s="18" t="str">
        <f>VLOOKUP(H51,Lieferanten!$A$2:$B$85,2,FALSE)</f>
        <v>GEPA</v>
      </c>
      <c r="E51" s="22">
        <v>1.84</v>
      </c>
      <c r="F51" s="22">
        <v>2.19</v>
      </c>
      <c r="G51" s="13" t="s">
        <v>147</v>
      </c>
      <c r="H51" s="18">
        <v>70003</v>
      </c>
      <c r="I51" s="20"/>
    </row>
  </sheetData>
  <mergeCells count="4">
    <mergeCell ref="A1:B1"/>
    <mergeCell ref="A34:B34"/>
    <mergeCell ref="A40:B40"/>
    <mergeCell ref="A45:B45"/>
  </mergeCells>
  <pageMargins left="0.7" right="0.7" top="0.78740157499999996" bottom="0.78740157499999996" header="0.3" footer="0.3"/>
  <pageSetup paperSize="9" orientation="landscape" r:id="rId1"/>
  <ignoredErrors>
    <ignoredError sqref="D28 D31:D33 D48 D25" calculatedColumn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workbookViewId="0">
      <selection activeCell="B3" sqref="B3"/>
    </sheetView>
  </sheetViews>
  <sheetFormatPr baseColWidth="10" defaultRowHeight="15" x14ac:dyDescent="0.25"/>
  <cols>
    <col min="1" max="1" width="21" style="11" bestFit="1" customWidth="1"/>
    <col min="2" max="2" width="38" style="11" bestFit="1" customWidth="1"/>
    <col min="3" max="3" width="17.28515625" style="11" bestFit="1" customWidth="1"/>
    <col min="4" max="4" width="6.85546875" style="11" bestFit="1" customWidth="1"/>
    <col min="5" max="5" width="9.140625" style="11" bestFit="1" customWidth="1"/>
    <col min="6" max="6" width="13.42578125" style="11" bestFit="1" customWidth="1"/>
    <col min="7" max="16384" width="11.42578125" style="11"/>
  </cols>
  <sheetData>
    <row r="1" spans="1:2" x14ac:dyDescent="0.25">
      <c r="A1" s="21" t="s">
        <v>61</v>
      </c>
      <c r="B1" s="21" t="s">
        <v>62</v>
      </c>
    </row>
    <row r="2" spans="1:2" x14ac:dyDescent="0.25">
      <c r="A2" s="18">
        <v>70001</v>
      </c>
      <c r="B2" s="20" t="s">
        <v>63</v>
      </c>
    </row>
    <row r="3" spans="1:2" x14ac:dyDescent="0.25">
      <c r="A3" s="18">
        <v>70002</v>
      </c>
      <c r="B3" s="20" t="s">
        <v>127</v>
      </c>
    </row>
    <row r="4" spans="1:2" x14ac:dyDescent="0.25">
      <c r="A4" s="18">
        <v>70003</v>
      </c>
      <c r="B4" s="20" t="s">
        <v>128</v>
      </c>
    </row>
    <row r="5" spans="1:2" x14ac:dyDescent="0.25">
      <c r="A5" s="18">
        <v>70004</v>
      </c>
      <c r="B5" s="20" t="s">
        <v>64</v>
      </c>
    </row>
    <row r="6" spans="1:2" x14ac:dyDescent="0.25">
      <c r="A6" s="18">
        <v>70005</v>
      </c>
      <c r="B6" s="20" t="s">
        <v>129</v>
      </c>
    </row>
    <row r="7" spans="1:2" x14ac:dyDescent="0.25">
      <c r="A7" s="18">
        <v>70008</v>
      </c>
      <c r="B7" s="20" t="s">
        <v>130</v>
      </c>
    </row>
    <row r="8" spans="1:2" x14ac:dyDescent="0.25">
      <c r="A8" s="18">
        <v>70010</v>
      </c>
      <c r="B8" s="20" t="s">
        <v>131</v>
      </c>
    </row>
    <row r="9" spans="1:2" x14ac:dyDescent="0.25">
      <c r="A9" s="18">
        <v>70011</v>
      </c>
      <c r="B9" s="20" t="s">
        <v>65</v>
      </c>
    </row>
    <row r="10" spans="1:2" x14ac:dyDescent="0.25">
      <c r="A10" s="18">
        <v>70012</v>
      </c>
      <c r="B10" s="20" t="s">
        <v>66</v>
      </c>
    </row>
    <row r="11" spans="1:2" x14ac:dyDescent="0.25">
      <c r="A11" s="18">
        <v>70015</v>
      </c>
      <c r="B11" s="20" t="s">
        <v>132</v>
      </c>
    </row>
    <row r="12" spans="1:2" x14ac:dyDescent="0.25">
      <c r="A12" s="18">
        <v>70017</v>
      </c>
      <c r="B12" s="20" t="s">
        <v>67</v>
      </c>
    </row>
    <row r="13" spans="1:2" x14ac:dyDescent="0.25">
      <c r="A13" s="18">
        <v>70023</v>
      </c>
      <c r="B13" s="20" t="s">
        <v>133</v>
      </c>
    </row>
    <row r="14" spans="1:2" x14ac:dyDescent="0.25">
      <c r="A14" s="18">
        <v>70024</v>
      </c>
      <c r="B14" s="20" t="s">
        <v>68</v>
      </c>
    </row>
    <row r="15" spans="1:2" x14ac:dyDescent="0.25">
      <c r="A15" s="18">
        <v>70026</v>
      </c>
      <c r="B15" s="20" t="s">
        <v>134</v>
      </c>
    </row>
    <row r="16" spans="1:2" x14ac:dyDescent="0.25">
      <c r="A16" s="18">
        <v>70027</v>
      </c>
      <c r="B16" s="20" t="s">
        <v>135</v>
      </c>
    </row>
    <row r="17" spans="1:2" x14ac:dyDescent="0.25">
      <c r="A17" s="18">
        <v>70028</v>
      </c>
      <c r="B17" s="20" t="s">
        <v>69</v>
      </c>
    </row>
    <row r="18" spans="1:2" x14ac:dyDescent="0.25">
      <c r="A18" s="18">
        <v>70030</v>
      </c>
      <c r="B18" s="20" t="s">
        <v>136</v>
      </c>
    </row>
    <row r="19" spans="1:2" x14ac:dyDescent="0.25">
      <c r="A19" s="18">
        <v>70039</v>
      </c>
      <c r="B19" s="20" t="s">
        <v>134</v>
      </c>
    </row>
    <row r="20" spans="1:2" x14ac:dyDescent="0.25">
      <c r="A20" s="18">
        <v>70040</v>
      </c>
      <c r="B20" s="20" t="s">
        <v>70</v>
      </c>
    </row>
    <row r="21" spans="1:2" x14ac:dyDescent="0.25">
      <c r="A21" s="18">
        <v>70044</v>
      </c>
      <c r="B21" s="20" t="s">
        <v>137</v>
      </c>
    </row>
    <row r="22" spans="1:2" x14ac:dyDescent="0.25">
      <c r="A22" s="18">
        <v>70048</v>
      </c>
      <c r="B22" s="20" t="s">
        <v>71</v>
      </c>
    </row>
    <row r="23" spans="1:2" x14ac:dyDescent="0.25">
      <c r="A23" s="18">
        <v>70049</v>
      </c>
      <c r="B23" s="20" t="s">
        <v>72</v>
      </c>
    </row>
    <row r="24" spans="1:2" x14ac:dyDescent="0.25">
      <c r="A24" s="18">
        <v>70050</v>
      </c>
      <c r="B24" s="20" t="s">
        <v>73</v>
      </c>
    </row>
    <row r="25" spans="1:2" x14ac:dyDescent="0.25">
      <c r="A25" s="18">
        <v>70055</v>
      </c>
      <c r="B25" s="20" t="s">
        <v>74</v>
      </c>
    </row>
    <row r="26" spans="1:2" x14ac:dyDescent="0.25">
      <c r="A26" s="18">
        <v>70056</v>
      </c>
      <c r="B26" s="20" t="s">
        <v>75</v>
      </c>
    </row>
    <row r="27" spans="1:2" x14ac:dyDescent="0.25">
      <c r="A27" s="18">
        <v>70057</v>
      </c>
      <c r="B27" s="20" t="s">
        <v>76</v>
      </c>
    </row>
    <row r="28" spans="1:2" x14ac:dyDescent="0.25">
      <c r="A28" s="18">
        <v>70058</v>
      </c>
      <c r="B28" s="20" t="s">
        <v>77</v>
      </c>
    </row>
    <row r="29" spans="1:2" x14ac:dyDescent="0.25">
      <c r="A29" s="18">
        <v>70060</v>
      </c>
      <c r="B29" s="20" t="s">
        <v>78</v>
      </c>
    </row>
    <row r="30" spans="1:2" x14ac:dyDescent="0.25">
      <c r="A30" s="18">
        <v>70061</v>
      </c>
      <c r="B30" s="20" t="s">
        <v>79</v>
      </c>
    </row>
    <row r="31" spans="1:2" x14ac:dyDescent="0.25">
      <c r="A31" s="18">
        <v>70063</v>
      </c>
      <c r="B31" s="20" t="s">
        <v>80</v>
      </c>
    </row>
    <row r="32" spans="1:2" x14ac:dyDescent="0.25">
      <c r="A32" s="18">
        <v>70065</v>
      </c>
      <c r="B32" s="20" t="s">
        <v>81</v>
      </c>
    </row>
    <row r="33" spans="1:2" x14ac:dyDescent="0.25">
      <c r="A33" s="18">
        <v>70066</v>
      </c>
      <c r="B33" s="20" t="s">
        <v>82</v>
      </c>
    </row>
    <row r="34" spans="1:2" x14ac:dyDescent="0.25">
      <c r="A34" s="18">
        <v>70067</v>
      </c>
      <c r="B34" s="20" t="s">
        <v>83</v>
      </c>
    </row>
    <row r="35" spans="1:2" x14ac:dyDescent="0.25">
      <c r="A35" s="18">
        <v>70068</v>
      </c>
      <c r="B35" s="20" t="s">
        <v>138</v>
      </c>
    </row>
    <row r="36" spans="1:2" x14ac:dyDescent="0.25">
      <c r="A36" s="18">
        <v>70071</v>
      </c>
      <c r="B36" s="20" t="s">
        <v>84</v>
      </c>
    </row>
    <row r="37" spans="1:2" x14ac:dyDescent="0.25">
      <c r="A37" s="18">
        <v>70072</v>
      </c>
      <c r="B37" s="20" t="s">
        <v>85</v>
      </c>
    </row>
    <row r="38" spans="1:2" x14ac:dyDescent="0.25">
      <c r="A38" s="18">
        <v>70073</v>
      </c>
      <c r="B38" s="20" t="s">
        <v>86</v>
      </c>
    </row>
    <row r="39" spans="1:2" x14ac:dyDescent="0.25">
      <c r="A39" s="18">
        <v>70074</v>
      </c>
      <c r="B39" s="20" t="s">
        <v>87</v>
      </c>
    </row>
    <row r="40" spans="1:2" x14ac:dyDescent="0.25">
      <c r="A40" s="18">
        <v>70075</v>
      </c>
      <c r="B40" s="20" t="s">
        <v>88</v>
      </c>
    </row>
    <row r="41" spans="1:2" x14ac:dyDescent="0.25">
      <c r="A41" s="18">
        <v>70076</v>
      </c>
      <c r="B41" s="20" t="s">
        <v>89</v>
      </c>
    </row>
    <row r="42" spans="1:2" x14ac:dyDescent="0.25">
      <c r="A42" s="18">
        <v>70078</v>
      </c>
      <c r="B42" s="20" t="s">
        <v>90</v>
      </c>
    </row>
    <row r="43" spans="1:2" x14ac:dyDescent="0.25">
      <c r="A43" s="18">
        <v>70079</v>
      </c>
      <c r="B43" s="20" t="s">
        <v>91</v>
      </c>
    </row>
    <row r="44" spans="1:2" x14ac:dyDescent="0.25">
      <c r="A44" s="18">
        <v>70081</v>
      </c>
      <c r="B44" s="20" t="s">
        <v>92</v>
      </c>
    </row>
    <row r="45" spans="1:2" x14ac:dyDescent="0.25">
      <c r="A45" s="18">
        <v>70082</v>
      </c>
      <c r="B45" s="20" t="s">
        <v>93</v>
      </c>
    </row>
    <row r="46" spans="1:2" x14ac:dyDescent="0.25">
      <c r="A46" s="18">
        <v>70083</v>
      </c>
      <c r="B46" s="20" t="s">
        <v>94</v>
      </c>
    </row>
    <row r="47" spans="1:2" x14ac:dyDescent="0.25">
      <c r="A47" s="18">
        <v>70084</v>
      </c>
      <c r="B47" s="20" t="s">
        <v>95</v>
      </c>
    </row>
    <row r="48" spans="1:2" x14ac:dyDescent="0.25">
      <c r="A48" s="18">
        <v>70085</v>
      </c>
      <c r="B48" s="20" t="s">
        <v>96</v>
      </c>
    </row>
    <row r="49" spans="1:2" x14ac:dyDescent="0.25">
      <c r="A49" s="18">
        <v>70086</v>
      </c>
      <c r="B49" s="20" t="s">
        <v>97</v>
      </c>
    </row>
    <row r="50" spans="1:2" x14ac:dyDescent="0.25">
      <c r="A50" s="18">
        <v>70087</v>
      </c>
      <c r="B50" s="20" t="s">
        <v>98</v>
      </c>
    </row>
    <row r="51" spans="1:2" x14ac:dyDescent="0.25">
      <c r="A51" s="18">
        <v>70088</v>
      </c>
      <c r="B51" s="20" t="s">
        <v>99</v>
      </c>
    </row>
    <row r="52" spans="1:2" x14ac:dyDescent="0.25">
      <c r="A52" s="18">
        <v>70089</v>
      </c>
      <c r="B52" s="20" t="s">
        <v>100</v>
      </c>
    </row>
    <row r="53" spans="1:2" x14ac:dyDescent="0.25">
      <c r="A53" s="18">
        <v>70090</v>
      </c>
      <c r="B53" s="20" t="s">
        <v>101</v>
      </c>
    </row>
    <row r="54" spans="1:2" x14ac:dyDescent="0.25">
      <c r="A54" s="18">
        <v>70091</v>
      </c>
      <c r="B54" s="19"/>
    </row>
    <row r="55" spans="1:2" x14ac:dyDescent="0.25">
      <c r="A55" s="18">
        <v>70999</v>
      </c>
      <c r="B55" s="20" t="s">
        <v>102</v>
      </c>
    </row>
    <row r="56" spans="1:2" x14ac:dyDescent="0.25">
      <c r="A56" s="18">
        <v>71005</v>
      </c>
      <c r="B56" s="20" t="s">
        <v>139</v>
      </c>
    </row>
    <row r="57" spans="1:2" x14ac:dyDescent="0.25">
      <c r="A57" s="18">
        <v>71008</v>
      </c>
      <c r="B57" s="20" t="s">
        <v>103</v>
      </c>
    </row>
    <row r="58" spans="1:2" x14ac:dyDescent="0.25">
      <c r="A58" s="18">
        <v>71009</v>
      </c>
      <c r="B58" s="20" t="s">
        <v>104</v>
      </c>
    </row>
    <row r="59" spans="1:2" x14ac:dyDescent="0.25">
      <c r="A59" s="18">
        <v>71010</v>
      </c>
      <c r="B59" s="20" t="s">
        <v>105</v>
      </c>
    </row>
    <row r="60" spans="1:2" x14ac:dyDescent="0.25">
      <c r="A60" s="18">
        <v>71011</v>
      </c>
      <c r="B60" s="20" t="s">
        <v>106</v>
      </c>
    </row>
    <row r="61" spans="1:2" x14ac:dyDescent="0.25">
      <c r="A61" s="18">
        <v>71013</v>
      </c>
      <c r="B61" s="20" t="s">
        <v>107</v>
      </c>
    </row>
    <row r="62" spans="1:2" x14ac:dyDescent="0.25">
      <c r="A62" s="18">
        <v>71014</v>
      </c>
      <c r="B62" s="20" t="s">
        <v>108</v>
      </c>
    </row>
    <row r="63" spans="1:2" x14ac:dyDescent="0.25">
      <c r="A63" s="18">
        <v>71016</v>
      </c>
      <c r="B63" s="20" t="s">
        <v>109</v>
      </c>
    </row>
    <row r="64" spans="1:2" x14ac:dyDescent="0.25">
      <c r="A64" s="18">
        <v>71017</v>
      </c>
      <c r="B64" s="20" t="s">
        <v>110</v>
      </c>
    </row>
    <row r="65" spans="1:2" x14ac:dyDescent="0.25">
      <c r="A65" s="18">
        <v>71018</v>
      </c>
      <c r="B65" s="20" t="s">
        <v>111</v>
      </c>
    </row>
    <row r="66" spans="1:2" x14ac:dyDescent="0.25">
      <c r="A66" s="18">
        <v>71019</v>
      </c>
      <c r="B66" s="20" t="s">
        <v>112</v>
      </c>
    </row>
    <row r="67" spans="1:2" x14ac:dyDescent="0.25">
      <c r="A67" s="18">
        <v>71020</v>
      </c>
      <c r="B67" s="20" t="s">
        <v>113</v>
      </c>
    </row>
    <row r="68" spans="1:2" x14ac:dyDescent="0.25">
      <c r="A68" s="18">
        <v>80000</v>
      </c>
      <c r="B68" s="20" t="s">
        <v>114</v>
      </c>
    </row>
    <row r="69" spans="1:2" x14ac:dyDescent="0.25">
      <c r="A69" s="18">
        <v>80001</v>
      </c>
      <c r="B69" s="20" t="s">
        <v>99</v>
      </c>
    </row>
    <row r="70" spans="1:2" x14ac:dyDescent="0.25">
      <c r="A70" s="18">
        <v>80002</v>
      </c>
      <c r="B70" s="20" t="s">
        <v>115</v>
      </c>
    </row>
    <row r="71" spans="1:2" x14ac:dyDescent="0.25">
      <c r="A71" s="18">
        <v>80003</v>
      </c>
      <c r="B71" s="20" t="s">
        <v>116</v>
      </c>
    </row>
    <row r="72" spans="1:2" x14ac:dyDescent="0.25">
      <c r="A72" s="18">
        <v>80004</v>
      </c>
      <c r="B72" s="20" t="s">
        <v>117</v>
      </c>
    </row>
    <row r="73" spans="1:2" x14ac:dyDescent="0.25">
      <c r="A73" s="18">
        <v>80005</v>
      </c>
      <c r="B73" s="20" t="s">
        <v>118</v>
      </c>
    </row>
    <row r="74" spans="1:2" x14ac:dyDescent="0.25">
      <c r="A74" s="18">
        <v>80006</v>
      </c>
      <c r="B74" s="20" t="s">
        <v>119</v>
      </c>
    </row>
    <row r="75" spans="1:2" x14ac:dyDescent="0.25">
      <c r="A75" s="18">
        <v>80007</v>
      </c>
      <c r="B75" s="19"/>
    </row>
    <row r="76" spans="1:2" x14ac:dyDescent="0.25">
      <c r="A76" s="18">
        <v>80008</v>
      </c>
      <c r="B76" s="19"/>
    </row>
    <row r="77" spans="1:2" x14ac:dyDescent="0.25">
      <c r="A77" s="18">
        <v>80009</v>
      </c>
      <c r="B77" s="20" t="s">
        <v>120</v>
      </c>
    </row>
    <row r="78" spans="1:2" x14ac:dyDescent="0.25">
      <c r="A78" s="18">
        <v>80010</v>
      </c>
      <c r="B78" s="20" t="s">
        <v>121</v>
      </c>
    </row>
    <row r="79" spans="1:2" x14ac:dyDescent="0.25">
      <c r="A79" s="18">
        <v>80011</v>
      </c>
      <c r="B79" s="20" t="s">
        <v>122</v>
      </c>
    </row>
    <row r="80" spans="1:2" x14ac:dyDescent="0.25">
      <c r="A80" s="18">
        <v>80012</v>
      </c>
      <c r="B80" s="20" t="s">
        <v>123</v>
      </c>
    </row>
    <row r="81" spans="1:2" x14ac:dyDescent="0.25">
      <c r="A81" s="18">
        <v>80013</v>
      </c>
      <c r="B81" s="20" t="s">
        <v>124</v>
      </c>
    </row>
    <row r="82" spans="1:2" x14ac:dyDescent="0.25">
      <c r="A82" s="18">
        <v>80014</v>
      </c>
      <c r="B82" s="20" t="s">
        <v>125</v>
      </c>
    </row>
    <row r="83" spans="1:2" x14ac:dyDescent="0.25">
      <c r="A83" s="18"/>
      <c r="B83" s="19"/>
    </row>
    <row r="84" spans="1:2" x14ac:dyDescent="0.25">
      <c r="A84" s="18"/>
      <c r="B84" s="19"/>
    </row>
    <row r="85" spans="1:2" x14ac:dyDescent="0.25">
      <c r="A85" s="18"/>
      <c r="B85" s="2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Getränke</vt:lpstr>
      <vt:lpstr>Lieferanten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lager</dc:creator>
  <cp:lastModifiedBy>Martin Müller</cp:lastModifiedBy>
  <cp:lastPrinted>2015-04-14T15:25:20Z</cp:lastPrinted>
  <dcterms:created xsi:type="dcterms:W3CDTF">2015-01-22T15:35:56Z</dcterms:created>
  <dcterms:modified xsi:type="dcterms:W3CDTF">2019-04-16T10:41:32Z</dcterms:modified>
</cp:coreProperties>
</file>